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heredia\Desktop\Document-JUANA\2023\INFORMACIONES PARA LA OAI\NOVIEMBRE\"/>
    </mc:Choice>
  </mc:AlternateContent>
  <xr:revisionPtr revIDLastSave="0" documentId="8_{0DFA3E12-D1D6-4FB8-B829-D37B10E4C66A}" xr6:coauthVersionLast="47" xr6:coauthVersionMax="47" xr10:uidLastSave="{00000000-0000-0000-0000-000000000000}"/>
  <bookViews>
    <workbookView xWindow="-120" yWindow="-120" windowWidth="29040" windowHeight="15840" xr2:uid="{696647E5-4353-4CE2-9ADB-08D407574C7C}"/>
  </bookViews>
  <sheets>
    <sheet name="NOVIEMBRE" sheetId="6" r:id="rId1"/>
  </sheets>
  <definedNames>
    <definedName name="_xlnm._FilterDatabase" localSheetId="0" hidden="1">NOVIEMBRE!$A$8:$H$36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6" i="6" l="1"/>
  <c r="F36" i="6"/>
  <c r="G35" i="6"/>
  <c r="G23" i="6"/>
  <c r="G34" i="6"/>
  <c r="G33" i="6"/>
  <c r="G31" i="6"/>
  <c r="G32" i="6"/>
  <c r="G18" i="6"/>
  <c r="G15" i="6"/>
  <c r="G29" i="6"/>
  <c r="G27" i="6"/>
  <c r="G21" i="6"/>
  <c r="G22" i="6"/>
  <c r="G9" i="6"/>
  <c r="G30" i="6"/>
  <c r="G24" i="6"/>
  <c r="G14" i="6"/>
  <c r="G12" i="6"/>
  <c r="G19" i="6"/>
  <c r="G26" i="6"/>
  <c r="G25" i="6"/>
  <c r="G10" i="6"/>
  <c r="G11" i="6" l="1"/>
  <c r="G13" i="6"/>
  <c r="G16" i="6"/>
  <c r="G17" i="6"/>
  <c r="G20" i="6"/>
  <c r="G28" i="6"/>
</calcChain>
</file>

<file path=xl/sharedStrings.xml><?xml version="1.0" encoding="utf-8"?>
<sst xmlns="http://schemas.openxmlformats.org/spreadsheetml/2006/main" count="124" uniqueCount="91">
  <si>
    <t>MINISTERIO DE CULTURA</t>
  </si>
  <si>
    <t>BIBLIOTECA NACIONAL PEDRO HENRÍQUEZ UREÑA</t>
  </si>
  <si>
    <t>Concepto</t>
  </si>
  <si>
    <t>Observaciones</t>
  </si>
  <si>
    <t>Total RD$</t>
  </si>
  <si>
    <t>Juana Heredia Martínez</t>
  </si>
  <si>
    <t>Encargada División Contabilidad</t>
  </si>
  <si>
    <t>Encargado Adm. y Financiero</t>
  </si>
  <si>
    <t>Edwin Tejeda Ciprián</t>
  </si>
  <si>
    <t>No.</t>
  </si>
  <si>
    <t>Proveedor</t>
  </si>
  <si>
    <t>Factura No. NCF</t>
  </si>
  <si>
    <t xml:space="preserve">Fecha </t>
  </si>
  <si>
    <t>Monto facturado</t>
  </si>
  <si>
    <t>Monto pendiente</t>
  </si>
  <si>
    <t>Libramiento</t>
  </si>
  <si>
    <t>Sigma Petroleum , SRL</t>
  </si>
  <si>
    <t>Adquisición de tikects prepagados</t>
  </si>
  <si>
    <t>Pendiente</t>
  </si>
  <si>
    <t>Compra de materiales de preservación</t>
  </si>
  <si>
    <t>Servipartes Aurora, SRL</t>
  </si>
  <si>
    <t>Servicios Taveras Contra Incendios SRL</t>
  </si>
  <si>
    <t>Servicio de llenado de extintores</t>
  </si>
  <si>
    <t>B1500000173</t>
  </si>
  <si>
    <t>Suplidores Eléctricos del Caribe SEDECA,  EIRL</t>
  </si>
  <si>
    <t>Adquisición de lámparas para iluminación</t>
  </si>
  <si>
    <t>B1500000409</t>
  </si>
  <si>
    <t>Sastrería Lavandería Angelo, EIRL</t>
  </si>
  <si>
    <t xml:space="preserve">Adquisición de Tshirt, Uniforme e Indumentarias </t>
  </si>
  <si>
    <t>B1500000059</t>
  </si>
  <si>
    <t>Lufisa Comercial, SRL</t>
  </si>
  <si>
    <t>Solicitud de compra de pintura de  piscina</t>
  </si>
  <si>
    <t>B1500000103</t>
  </si>
  <si>
    <t>Windtelecom SA</t>
  </si>
  <si>
    <t>Servicio de internet</t>
  </si>
  <si>
    <t>Servicio de Teléfono</t>
  </si>
  <si>
    <t>Edeeste</t>
  </si>
  <si>
    <t xml:space="preserve">Suministro de Energía </t>
  </si>
  <si>
    <t>RELACIÓN DE FACTURAS PENDIENTES DE PAGO AL 30/11/2023</t>
  </si>
  <si>
    <t>Edenorte</t>
  </si>
  <si>
    <t>DSETA GROUP, SRL</t>
  </si>
  <si>
    <t xml:space="preserve">Servicio de mantenimiento de ascensores </t>
  </si>
  <si>
    <t>B1500000180</t>
  </si>
  <si>
    <t>B1500000855</t>
  </si>
  <si>
    <t>Servicio de reparación de vehiculo Toyota Hilux</t>
  </si>
  <si>
    <t>Servicio de desabolladura de vehiculo Toyota Hilux</t>
  </si>
  <si>
    <t>Cantox invesment, SRL</t>
  </si>
  <si>
    <t>B1500000147</t>
  </si>
  <si>
    <t>Compra de disco duros</t>
  </si>
  <si>
    <t>B1500000854</t>
  </si>
  <si>
    <t>B1500000179</t>
  </si>
  <si>
    <t>Servicio de reparación de los controles elect. Ascen.</t>
  </si>
  <si>
    <t>B1500050024</t>
  </si>
  <si>
    <t>Actualidades VD, SRL</t>
  </si>
  <si>
    <t>Aquisición de bebedero para el DECABI</t>
  </si>
  <si>
    <t>B1500001604</t>
  </si>
  <si>
    <t>B1500011991</t>
  </si>
  <si>
    <t>B1500011989</t>
  </si>
  <si>
    <t>B1500302113</t>
  </si>
  <si>
    <t>Merca del Atlántivo,SRL</t>
  </si>
  <si>
    <t>B1500000637</t>
  </si>
  <si>
    <t>Servicio de refrigerio</t>
  </si>
  <si>
    <t>B1500390061</t>
  </si>
  <si>
    <t>Ingeniería Electromecánica García INGEMEGA, SRL</t>
  </si>
  <si>
    <t>Compra de repuestos para la bomba de agua</t>
  </si>
  <si>
    <t>B1500000153</t>
  </si>
  <si>
    <t>Servicio de reparación de bombas de circulación</t>
  </si>
  <si>
    <t>B1500000152</t>
  </si>
  <si>
    <t>Adquisición de mobiliarios para la enfermeria</t>
  </si>
  <si>
    <t>B1500001613</t>
  </si>
  <si>
    <t>Hospifar, SRL</t>
  </si>
  <si>
    <t>B1500006616</t>
  </si>
  <si>
    <t>Grupo Astro, SRL</t>
  </si>
  <si>
    <t xml:space="preserve">Servicio de impresión </t>
  </si>
  <si>
    <t>B1500006651</t>
  </si>
  <si>
    <t>Impormas, SRL</t>
  </si>
  <si>
    <t>B1500000342</t>
  </si>
  <si>
    <t>Levent, SRL</t>
  </si>
  <si>
    <t>B1500000009</t>
  </si>
  <si>
    <t xml:space="preserve">Compra de sellos </t>
  </si>
  <si>
    <t>Compra de podio, exhibidores y habladores</t>
  </si>
  <si>
    <t>Infomatic (Multisoluciones Informaticas), SRL</t>
  </si>
  <si>
    <t>Adquisición de sistema de almacenamiento</t>
  </si>
  <si>
    <t>B1500000192</t>
  </si>
  <si>
    <t>B1500000191</t>
  </si>
  <si>
    <t>Adquisición de servidor y licencia informática</t>
  </si>
  <si>
    <t>Adquisición de abanicos de pedestal</t>
  </si>
  <si>
    <t>B1500001614</t>
  </si>
  <si>
    <t>B1500000822</t>
  </si>
  <si>
    <t>Identificaciones JMB, SRL</t>
  </si>
  <si>
    <t>Compra de cartuchos de tinta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</si>
</sst>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yy;@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sz val="9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33">
    <xf numFmtId="0" fontId="0" fillId="0" borderId="0" xfId="0"/>
    <xf numFmtId="164" fontId="0" fillId="0" borderId="0" xfId="0" applyNumberFormat="1"/>
    <xf numFmtId="164" fontId="0" fillId="0" borderId="0" xfId="0" applyNumberFormat="1" applyAlignment="1">
      <alignment horizontal="center"/>
    </xf>
    <xf numFmtId="43" fontId="0" fillId="0" borderId="0" xfId="1" applyFont="1"/>
    <xf numFmtId="0" fontId="2" fillId="0" borderId="1" xfId="0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43" fontId="2" fillId="0" borderId="1" xfId="1" applyFont="1" applyBorder="1" applyAlignment="1">
      <alignment horizontal="center"/>
    </xf>
    <xf numFmtId="0" fontId="0" fillId="0" borderId="1" xfId="0" applyBorder="1"/>
    <xf numFmtId="164" fontId="0" fillId="0" borderId="1" xfId="0" applyNumberFormat="1" applyBorder="1"/>
    <xf numFmtId="43" fontId="0" fillId="0" borderId="1" xfId="1" applyFont="1" applyBorder="1"/>
    <xf numFmtId="43" fontId="2" fillId="0" borderId="1" xfId="1" applyFont="1" applyBorder="1"/>
    <xf numFmtId="43" fontId="5" fillId="0" borderId="0" xfId="1" applyFont="1"/>
    <xf numFmtId="0" fontId="0" fillId="0" borderId="0" xfId="0" applyAlignment="1">
      <alignment horizontal="center"/>
    </xf>
    <xf numFmtId="43" fontId="2" fillId="0" borderId="0" xfId="1" applyFont="1" applyBorder="1"/>
    <xf numFmtId="43" fontId="0" fillId="0" borderId="0" xfId="1" applyFont="1" applyAlignment="1">
      <alignment horizontal="center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43" fontId="5" fillId="0" borderId="0" xfId="1" applyFont="1" applyAlignment="1"/>
    <xf numFmtId="43" fontId="0" fillId="0" borderId="0" xfId="1" applyFont="1" applyAlignment="1"/>
    <xf numFmtId="43" fontId="0" fillId="0" borderId="1" xfId="1" applyFont="1" applyBorder="1" applyAlignment="1">
      <alignment horizontal="right"/>
    </xf>
    <xf numFmtId="4" fontId="0" fillId="0" borderId="1" xfId="0" applyNumberFormat="1" applyBorder="1"/>
    <xf numFmtId="16" fontId="0" fillId="0" borderId="1" xfId="0" applyNumberFormat="1" applyBorder="1"/>
    <xf numFmtId="0" fontId="2" fillId="0" borderId="4" xfId="0" applyFont="1" applyBorder="1"/>
    <xf numFmtId="0" fontId="0" fillId="0" borderId="5" xfId="0" applyBorder="1"/>
    <xf numFmtId="43" fontId="0" fillId="0" borderId="0" xfId="1" applyFont="1" applyBorder="1" applyAlignment="1">
      <alignment horizontal="right"/>
    </xf>
    <xf numFmtId="0" fontId="5" fillId="0" borderId="0" xfId="0" applyFont="1" applyAlignment="1">
      <alignment horizontal="center"/>
    </xf>
    <xf numFmtId="43" fontId="5" fillId="0" borderId="0" xfId="1" applyFont="1" applyAlignment="1">
      <alignment horizontal="center"/>
    </xf>
    <xf numFmtId="0" fontId="4" fillId="0" borderId="0" xfId="2" applyFont="1" applyAlignment="1">
      <alignment horizontal="center"/>
    </xf>
    <xf numFmtId="0" fontId="0" fillId="0" borderId="0" xfId="0" applyAlignment="1">
      <alignment horizontal="center"/>
    </xf>
    <xf numFmtId="43" fontId="0" fillId="0" borderId="0" xfId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</cellXfs>
  <cellStyles count="3">
    <cellStyle name="Millares" xfId="1" builtinId="3"/>
    <cellStyle name="Normal" xfId="0" builtinId="0"/>
    <cellStyle name="Normal 2" xfId="2" xr:uid="{340D551C-1E83-4C77-B54E-90B244D07AE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28575</xdr:colOff>
      <xdr:row>0</xdr:row>
      <xdr:rowOff>171450</xdr:rowOff>
    </xdr:from>
    <xdr:to>
      <xdr:col>7</xdr:col>
      <xdr:colOff>1028700</xdr:colOff>
      <xdr:row>5</xdr:row>
      <xdr:rowOff>180974</xdr:rowOff>
    </xdr:to>
    <xdr:pic>
      <xdr:nvPicPr>
        <xdr:cNvPr id="3" name="Imagen 3" descr="image007">
          <a:extLst>
            <a:ext uri="{FF2B5EF4-FFF2-40B4-BE49-F238E27FC236}">
              <a16:creationId xmlns:a16="http://schemas.microsoft.com/office/drawing/2014/main" id="{16014361-A3D4-4E0A-B186-1C4E963704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63225" y="171450"/>
          <a:ext cx="1000125" cy="1038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76200</xdr:colOff>
      <xdr:row>0</xdr:row>
      <xdr:rowOff>0</xdr:rowOff>
    </xdr:from>
    <xdr:to>
      <xdr:col>1</xdr:col>
      <xdr:colOff>1200150</xdr:colOff>
      <xdr:row>4</xdr:row>
      <xdr:rowOff>180341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19818927-C7DA-492C-9009-940F02B169C7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1123950" cy="101854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43E22-5405-45A0-B942-DA7843A494BA}">
  <dimension ref="A2:H44"/>
  <sheetViews>
    <sheetView tabSelected="1" topLeftCell="A6" workbookViewId="0">
      <selection activeCell="N34" sqref="N34"/>
    </sheetView>
  </sheetViews>
  <sheetFormatPr baseColWidth="10" defaultRowHeight="15" x14ac:dyDescent="0.25"/>
  <cols>
    <col min="1" max="1" width="4.140625" style="12" bestFit="1" customWidth="1"/>
    <col min="2" max="2" width="44.7109375" customWidth="1"/>
    <col min="3" max="3" width="46.7109375" style="1" customWidth="1"/>
    <col min="4" max="4" width="15" bestFit="1" customWidth="1"/>
    <col min="5" max="5" width="15.42578125" style="12" bestFit="1" customWidth="1"/>
    <col min="6" max="6" width="17.42578125" style="3" bestFit="1" customWidth="1"/>
    <col min="7" max="7" width="15.42578125" style="3" customWidth="1"/>
    <col min="8" max="8" width="16" style="12" customWidth="1"/>
  </cols>
  <sheetData>
    <row r="2" spans="1:8" ht="18" x14ac:dyDescent="0.25">
      <c r="B2" s="27" t="s">
        <v>0</v>
      </c>
      <c r="C2" s="27"/>
      <c r="D2" s="27"/>
      <c r="E2" s="27"/>
      <c r="F2" s="27"/>
      <c r="G2" s="27"/>
      <c r="H2" s="27"/>
    </row>
    <row r="3" spans="1:8" ht="18" x14ac:dyDescent="0.25">
      <c r="B3" s="27" t="s">
        <v>1</v>
      </c>
      <c r="C3" s="27"/>
      <c r="D3" s="27"/>
      <c r="E3" s="27"/>
      <c r="F3" s="27"/>
      <c r="G3" s="27"/>
      <c r="H3" s="27"/>
    </row>
    <row r="5" spans="1:8" x14ac:dyDescent="0.25">
      <c r="A5" s="30" t="s">
        <v>38</v>
      </c>
      <c r="B5" s="30"/>
      <c r="C5" s="30"/>
      <c r="D5" s="30"/>
      <c r="E5" s="30"/>
      <c r="F5" s="30"/>
      <c r="G5" s="30"/>
      <c r="H5" s="30"/>
    </row>
    <row r="7" spans="1:8" x14ac:dyDescent="0.25">
      <c r="B7" s="12"/>
      <c r="C7" s="2"/>
      <c r="D7" s="12"/>
      <c r="F7" s="14"/>
      <c r="G7" s="14"/>
    </row>
    <row r="8" spans="1:8" x14ac:dyDescent="0.25">
      <c r="A8" s="4" t="s">
        <v>9</v>
      </c>
      <c r="B8" s="4" t="s">
        <v>10</v>
      </c>
      <c r="C8" s="4" t="s">
        <v>2</v>
      </c>
      <c r="D8" s="4" t="s">
        <v>11</v>
      </c>
      <c r="E8" s="5" t="s">
        <v>12</v>
      </c>
      <c r="F8" s="6" t="s">
        <v>13</v>
      </c>
      <c r="G8" s="6" t="s">
        <v>14</v>
      </c>
      <c r="H8" s="4" t="s">
        <v>3</v>
      </c>
    </row>
    <row r="9" spans="1:8" x14ac:dyDescent="0.25">
      <c r="A9" s="15">
        <v>1</v>
      </c>
      <c r="B9" s="7" t="s">
        <v>72</v>
      </c>
      <c r="C9" s="8" t="s">
        <v>73</v>
      </c>
      <c r="D9" s="7" t="s">
        <v>74</v>
      </c>
      <c r="E9" s="16">
        <v>45167</v>
      </c>
      <c r="F9" s="19">
        <v>88519.52</v>
      </c>
      <c r="G9" s="9">
        <f>+F9</f>
        <v>88519.52</v>
      </c>
      <c r="H9" s="15" t="s">
        <v>15</v>
      </c>
    </row>
    <row r="10" spans="1:8" x14ac:dyDescent="0.25">
      <c r="A10" s="15">
        <v>2</v>
      </c>
      <c r="B10" s="7" t="s">
        <v>21</v>
      </c>
      <c r="C10" s="8" t="s">
        <v>22</v>
      </c>
      <c r="D10" s="7" t="s">
        <v>23</v>
      </c>
      <c r="E10" s="16">
        <v>45222</v>
      </c>
      <c r="F10" s="19">
        <v>16107</v>
      </c>
      <c r="G10" s="9">
        <f>+F10</f>
        <v>16107</v>
      </c>
      <c r="H10" s="15" t="s">
        <v>15</v>
      </c>
    </row>
    <row r="11" spans="1:8" x14ac:dyDescent="0.25">
      <c r="A11" s="15">
        <v>3</v>
      </c>
      <c r="B11" s="7" t="s">
        <v>30</v>
      </c>
      <c r="C11" s="8" t="s">
        <v>31</v>
      </c>
      <c r="D11" s="7" t="s">
        <v>32</v>
      </c>
      <c r="E11" s="16">
        <v>45231</v>
      </c>
      <c r="F11" s="19">
        <v>15340</v>
      </c>
      <c r="G11" s="9">
        <f>F11</f>
        <v>15340</v>
      </c>
      <c r="H11" s="15" t="s">
        <v>18</v>
      </c>
    </row>
    <row r="12" spans="1:8" x14ac:dyDescent="0.25">
      <c r="A12" s="15">
        <v>4</v>
      </c>
      <c r="B12" s="7" t="s">
        <v>39</v>
      </c>
      <c r="C12" s="8" t="s">
        <v>37</v>
      </c>
      <c r="D12" s="7" t="s">
        <v>62</v>
      </c>
      <c r="E12" s="16">
        <v>45231</v>
      </c>
      <c r="F12" s="19">
        <v>36939.980000000003</v>
      </c>
      <c r="G12" s="9">
        <f t="shared" ref="G12:G35" si="0">+F12</f>
        <v>36939.980000000003</v>
      </c>
      <c r="H12" s="15" t="s">
        <v>15</v>
      </c>
    </row>
    <row r="13" spans="1:8" x14ac:dyDescent="0.25">
      <c r="A13" s="15">
        <v>5</v>
      </c>
      <c r="B13" s="7" t="s">
        <v>27</v>
      </c>
      <c r="C13" s="8" t="s">
        <v>28</v>
      </c>
      <c r="D13" s="7" t="s">
        <v>29</v>
      </c>
      <c r="E13" s="16">
        <v>45232</v>
      </c>
      <c r="F13" s="19">
        <v>74812</v>
      </c>
      <c r="G13" s="9">
        <f t="shared" si="0"/>
        <v>74812</v>
      </c>
      <c r="H13" s="15" t="s">
        <v>15</v>
      </c>
    </row>
    <row r="14" spans="1:8" x14ac:dyDescent="0.25">
      <c r="A14" s="15">
        <v>6</v>
      </c>
      <c r="B14" s="7" t="s">
        <v>24</v>
      </c>
      <c r="C14" s="8" t="s">
        <v>25</v>
      </c>
      <c r="D14" s="7" t="s">
        <v>26</v>
      </c>
      <c r="E14" s="16">
        <v>45237</v>
      </c>
      <c r="F14" s="19">
        <v>50081.8</v>
      </c>
      <c r="G14" s="9">
        <f t="shared" si="0"/>
        <v>50081.8</v>
      </c>
      <c r="H14" s="15" t="s">
        <v>18</v>
      </c>
    </row>
    <row r="15" spans="1:8" x14ac:dyDescent="0.25">
      <c r="A15" s="15">
        <v>7</v>
      </c>
      <c r="B15" s="7" t="s">
        <v>59</v>
      </c>
      <c r="C15" s="8" t="s">
        <v>61</v>
      </c>
      <c r="D15" s="7" t="s">
        <v>60</v>
      </c>
      <c r="E15" s="16">
        <v>45240</v>
      </c>
      <c r="F15" s="19">
        <v>55224</v>
      </c>
      <c r="G15" s="9">
        <f t="shared" si="0"/>
        <v>55224</v>
      </c>
      <c r="H15" s="15" t="s">
        <v>15</v>
      </c>
    </row>
    <row r="16" spans="1:8" x14ac:dyDescent="0.25">
      <c r="A16" s="15">
        <v>8</v>
      </c>
      <c r="B16" s="7" t="s">
        <v>20</v>
      </c>
      <c r="C16" s="8" t="s">
        <v>45</v>
      </c>
      <c r="D16" s="7" t="s">
        <v>43</v>
      </c>
      <c r="E16" s="16">
        <v>45246</v>
      </c>
      <c r="F16" s="19">
        <v>140774</v>
      </c>
      <c r="G16" s="9">
        <f t="shared" si="0"/>
        <v>140774</v>
      </c>
      <c r="H16" s="15" t="s">
        <v>18</v>
      </c>
    </row>
    <row r="17" spans="1:8" x14ac:dyDescent="0.25">
      <c r="A17" s="15">
        <v>9</v>
      </c>
      <c r="B17" s="7" t="s">
        <v>20</v>
      </c>
      <c r="C17" s="8" t="s">
        <v>44</v>
      </c>
      <c r="D17" s="7" t="s">
        <v>49</v>
      </c>
      <c r="E17" s="16">
        <v>45246</v>
      </c>
      <c r="F17" s="19">
        <v>15458</v>
      </c>
      <c r="G17" s="9">
        <f t="shared" si="0"/>
        <v>15458</v>
      </c>
      <c r="H17" s="15" t="s">
        <v>18</v>
      </c>
    </row>
    <row r="18" spans="1:8" x14ac:dyDescent="0.25">
      <c r="A18" s="15">
        <v>10</v>
      </c>
      <c r="B18" s="7" t="s">
        <v>53</v>
      </c>
      <c r="C18" s="8" t="s">
        <v>54</v>
      </c>
      <c r="D18" s="7" t="s">
        <v>55</v>
      </c>
      <c r="E18" s="16">
        <v>45246</v>
      </c>
      <c r="F18" s="19">
        <v>12272</v>
      </c>
      <c r="G18" s="9">
        <f t="shared" si="0"/>
        <v>12272</v>
      </c>
      <c r="H18" s="15" t="s">
        <v>15</v>
      </c>
    </row>
    <row r="19" spans="1:8" x14ac:dyDescent="0.25">
      <c r="A19" s="15">
        <v>11</v>
      </c>
      <c r="B19" s="7" t="s">
        <v>36</v>
      </c>
      <c r="C19" s="8" t="s">
        <v>37</v>
      </c>
      <c r="D19" s="7" t="s">
        <v>58</v>
      </c>
      <c r="E19" s="16">
        <v>45251</v>
      </c>
      <c r="F19" s="19">
        <v>2024078.45</v>
      </c>
      <c r="G19" s="9">
        <f t="shared" si="0"/>
        <v>2024078.45</v>
      </c>
      <c r="H19" s="15" t="s">
        <v>15</v>
      </c>
    </row>
    <row r="20" spans="1:8" x14ac:dyDescent="0.25">
      <c r="A20" s="15">
        <v>12</v>
      </c>
      <c r="B20" s="7" t="s">
        <v>16</v>
      </c>
      <c r="C20" s="8" t="s">
        <v>17</v>
      </c>
      <c r="D20" s="7" t="s">
        <v>52</v>
      </c>
      <c r="E20" s="16">
        <v>45252</v>
      </c>
      <c r="F20" s="19">
        <v>208000</v>
      </c>
      <c r="G20" s="9">
        <f t="shared" si="0"/>
        <v>208000</v>
      </c>
      <c r="H20" s="15" t="s">
        <v>18</v>
      </c>
    </row>
    <row r="21" spans="1:8" x14ac:dyDescent="0.25">
      <c r="A21" s="15">
        <v>13</v>
      </c>
      <c r="B21" s="7" t="s">
        <v>53</v>
      </c>
      <c r="C21" s="8" t="s">
        <v>68</v>
      </c>
      <c r="D21" s="7" t="s">
        <v>69</v>
      </c>
      <c r="E21" s="16">
        <v>45253</v>
      </c>
      <c r="F21" s="9">
        <v>21855.32</v>
      </c>
      <c r="G21" s="9">
        <f t="shared" si="0"/>
        <v>21855.32</v>
      </c>
      <c r="H21" s="15" t="s">
        <v>18</v>
      </c>
    </row>
    <row r="22" spans="1:8" x14ac:dyDescent="0.25">
      <c r="A22" s="15">
        <v>14</v>
      </c>
      <c r="B22" s="7" t="s">
        <v>70</v>
      </c>
      <c r="C22" s="8" t="s">
        <v>19</v>
      </c>
      <c r="D22" s="7" t="s">
        <v>71</v>
      </c>
      <c r="E22" s="16">
        <v>45253</v>
      </c>
      <c r="F22" s="19">
        <v>23600</v>
      </c>
      <c r="G22" s="9">
        <f t="shared" si="0"/>
        <v>23600</v>
      </c>
      <c r="H22" s="15" t="s">
        <v>18</v>
      </c>
    </row>
    <row r="23" spans="1:8" x14ac:dyDescent="0.25">
      <c r="A23" s="15">
        <v>15</v>
      </c>
      <c r="B23" s="7" t="s">
        <v>53</v>
      </c>
      <c r="C23" s="8" t="s">
        <v>86</v>
      </c>
      <c r="D23" s="7" t="s">
        <v>87</v>
      </c>
      <c r="E23" s="16">
        <v>45253</v>
      </c>
      <c r="F23" s="19">
        <v>11682</v>
      </c>
      <c r="G23" s="9">
        <f t="shared" si="0"/>
        <v>11682</v>
      </c>
      <c r="H23" s="15" t="s">
        <v>18</v>
      </c>
    </row>
    <row r="24" spans="1:8" x14ac:dyDescent="0.25">
      <c r="A24" s="15">
        <v>16</v>
      </c>
      <c r="B24" s="7" t="s">
        <v>77</v>
      </c>
      <c r="C24" s="8" t="s">
        <v>79</v>
      </c>
      <c r="D24" s="7" t="s">
        <v>78</v>
      </c>
      <c r="E24" s="16">
        <v>45254</v>
      </c>
      <c r="F24" s="19">
        <v>3760</v>
      </c>
      <c r="G24" s="9">
        <f t="shared" si="0"/>
        <v>3760</v>
      </c>
      <c r="H24" s="15" t="s">
        <v>18</v>
      </c>
    </row>
    <row r="25" spans="1:8" x14ac:dyDescent="0.25">
      <c r="A25" s="15">
        <v>17</v>
      </c>
      <c r="B25" s="7" t="s">
        <v>33</v>
      </c>
      <c r="C25" s="8" t="s">
        <v>34</v>
      </c>
      <c r="D25" s="7" t="s">
        <v>56</v>
      </c>
      <c r="E25" s="16">
        <v>45256</v>
      </c>
      <c r="F25" s="19">
        <v>43075.64</v>
      </c>
      <c r="G25" s="9">
        <f t="shared" si="0"/>
        <v>43075.64</v>
      </c>
      <c r="H25" s="15" t="s">
        <v>15</v>
      </c>
    </row>
    <row r="26" spans="1:8" x14ac:dyDescent="0.25">
      <c r="A26" s="15">
        <v>18</v>
      </c>
      <c r="B26" s="7" t="s">
        <v>33</v>
      </c>
      <c r="C26" s="1" t="s">
        <v>35</v>
      </c>
      <c r="D26" s="23" t="s">
        <v>57</v>
      </c>
      <c r="E26" s="16">
        <v>45256</v>
      </c>
      <c r="F26" s="24">
        <v>9121.81</v>
      </c>
      <c r="G26" s="9">
        <f t="shared" si="0"/>
        <v>9121.81</v>
      </c>
      <c r="H26" s="15" t="s">
        <v>15</v>
      </c>
    </row>
    <row r="27" spans="1:8" x14ac:dyDescent="0.25">
      <c r="A27" s="15">
        <v>19</v>
      </c>
      <c r="B27" s="7" t="s">
        <v>63</v>
      </c>
      <c r="C27" s="8" t="s">
        <v>66</v>
      </c>
      <c r="D27" s="7" t="s">
        <v>67</v>
      </c>
      <c r="E27" s="16">
        <v>45257</v>
      </c>
      <c r="F27" s="19">
        <v>383500</v>
      </c>
      <c r="G27" s="9">
        <f t="shared" si="0"/>
        <v>383500</v>
      </c>
      <c r="H27" s="15" t="s">
        <v>18</v>
      </c>
    </row>
    <row r="28" spans="1:8" x14ac:dyDescent="0.25">
      <c r="A28" s="15">
        <v>20</v>
      </c>
      <c r="B28" s="7" t="s">
        <v>46</v>
      </c>
      <c r="C28" s="8" t="s">
        <v>48</v>
      </c>
      <c r="D28" s="7" t="s">
        <v>47</v>
      </c>
      <c r="E28" s="16">
        <v>45258</v>
      </c>
      <c r="F28" s="20">
        <v>71833.679999999993</v>
      </c>
      <c r="G28" s="9">
        <f t="shared" si="0"/>
        <v>71833.679999999993</v>
      </c>
      <c r="H28" s="15" t="s">
        <v>18</v>
      </c>
    </row>
    <row r="29" spans="1:8" x14ac:dyDescent="0.25">
      <c r="A29" s="15">
        <v>21</v>
      </c>
      <c r="B29" s="7" t="s">
        <v>63</v>
      </c>
      <c r="C29" s="8" t="s">
        <v>64</v>
      </c>
      <c r="D29" s="7" t="s">
        <v>65</v>
      </c>
      <c r="E29" s="16">
        <v>45258</v>
      </c>
      <c r="F29" s="19">
        <v>102660</v>
      </c>
      <c r="G29" s="9">
        <f t="shared" si="0"/>
        <v>102660</v>
      </c>
      <c r="H29" s="15" t="s">
        <v>18</v>
      </c>
    </row>
    <row r="30" spans="1:8" x14ac:dyDescent="0.25">
      <c r="A30" s="15">
        <v>22</v>
      </c>
      <c r="B30" s="7" t="s">
        <v>75</v>
      </c>
      <c r="C30" s="8" t="s">
        <v>80</v>
      </c>
      <c r="D30" s="7" t="s">
        <v>76</v>
      </c>
      <c r="E30" s="16">
        <v>45258</v>
      </c>
      <c r="F30" s="19">
        <v>44272.51</v>
      </c>
      <c r="G30" s="9">
        <f t="shared" si="0"/>
        <v>44272.51</v>
      </c>
      <c r="H30" s="15" t="s">
        <v>18</v>
      </c>
    </row>
    <row r="31" spans="1:8" x14ac:dyDescent="0.25">
      <c r="A31" s="15">
        <v>23</v>
      </c>
      <c r="B31" s="7" t="s">
        <v>40</v>
      </c>
      <c r="C31" s="8" t="s">
        <v>41</v>
      </c>
      <c r="D31" s="21" t="s">
        <v>42</v>
      </c>
      <c r="E31" s="16">
        <v>45259</v>
      </c>
      <c r="F31" s="19">
        <v>15789.67</v>
      </c>
      <c r="G31" s="9">
        <f t="shared" si="0"/>
        <v>15789.67</v>
      </c>
      <c r="H31" s="15" t="s">
        <v>18</v>
      </c>
    </row>
    <row r="32" spans="1:8" x14ac:dyDescent="0.25">
      <c r="A32" s="15">
        <v>24</v>
      </c>
      <c r="B32" s="7" t="s">
        <v>40</v>
      </c>
      <c r="C32" s="8" t="s">
        <v>51</v>
      </c>
      <c r="D32" s="7" t="s">
        <v>50</v>
      </c>
      <c r="E32" s="16">
        <v>45259</v>
      </c>
      <c r="F32" s="19">
        <v>494700.84</v>
      </c>
      <c r="G32" s="9">
        <f t="shared" si="0"/>
        <v>494700.84</v>
      </c>
      <c r="H32" s="15" t="s">
        <v>18</v>
      </c>
    </row>
    <row r="33" spans="1:8" x14ac:dyDescent="0.25">
      <c r="A33" s="15">
        <v>25</v>
      </c>
      <c r="B33" s="7" t="s">
        <v>81</v>
      </c>
      <c r="C33" s="8" t="s">
        <v>82</v>
      </c>
      <c r="D33" s="7" t="s">
        <v>83</v>
      </c>
      <c r="E33" s="16">
        <v>45259</v>
      </c>
      <c r="F33" s="19">
        <v>695222.58</v>
      </c>
      <c r="G33" s="9">
        <f t="shared" si="0"/>
        <v>695222.58</v>
      </c>
      <c r="H33" s="15" t="s">
        <v>18</v>
      </c>
    </row>
    <row r="34" spans="1:8" x14ac:dyDescent="0.25">
      <c r="A34" s="15">
        <v>26</v>
      </c>
      <c r="B34" s="7" t="s">
        <v>81</v>
      </c>
      <c r="C34" s="8" t="s">
        <v>85</v>
      </c>
      <c r="D34" s="7" t="s">
        <v>84</v>
      </c>
      <c r="E34" s="16">
        <v>45259</v>
      </c>
      <c r="F34" s="19">
        <v>1080245.07</v>
      </c>
      <c r="G34" s="9">
        <f t="shared" si="0"/>
        <v>1080245.07</v>
      </c>
      <c r="H34" s="15" t="s">
        <v>18</v>
      </c>
    </row>
    <row r="35" spans="1:8" x14ac:dyDescent="0.25">
      <c r="A35" s="15">
        <v>27</v>
      </c>
      <c r="B35" s="7" t="s">
        <v>89</v>
      </c>
      <c r="C35" s="8" t="s">
        <v>90</v>
      </c>
      <c r="D35" s="7" t="s">
        <v>88</v>
      </c>
      <c r="E35" s="16">
        <v>45260</v>
      </c>
      <c r="F35" s="19">
        <v>14842.04</v>
      </c>
      <c r="G35" s="9">
        <f t="shared" si="0"/>
        <v>14842.04</v>
      </c>
      <c r="H35" s="15" t="s">
        <v>18</v>
      </c>
    </row>
    <row r="36" spans="1:8" x14ac:dyDescent="0.25">
      <c r="A36" s="31" t="s">
        <v>4</v>
      </c>
      <c r="B36" s="32"/>
      <c r="C36" s="32"/>
      <c r="D36" s="32"/>
      <c r="E36" s="22"/>
      <c r="F36" s="10">
        <f>SUM(F9:F35)</f>
        <v>5753767.9100000001</v>
      </c>
      <c r="G36" s="10">
        <f>SUM(G9:G35)</f>
        <v>5753767.9100000001</v>
      </c>
      <c r="H36" s="15"/>
    </row>
    <row r="37" spans="1:8" x14ac:dyDescent="0.25">
      <c r="B37" s="12"/>
      <c r="C37" s="12"/>
      <c r="D37" s="12"/>
      <c r="F37" s="13"/>
      <c r="G37" s="13"/>
    </row>
    <row r="38" spans="1:8" x14ac:dyDescent="0.25">
      <c r="B38" s="12"/>
      <c r="C38" s="12"/>
      <c r="D38" s="12"/>
      <c r="F38" s="13"/>
      <c r="G38" s="13"/>
    </row>
    <row r="40" spans="1:8" x14ac:dyDescent="0.25">
      <c r="A40" s="29" t="s">
        <v>5</v>
      </c>
      <c r="B40" s="29"/>
      <c r="C40" s="18"/>
      <c r="D40" s="28"/>
      <c r="E40" s="28"/>
      <c r="F40" s="29" t="s">
        <v>8</v>
      </c>
      <c r="G40" s="29"/>
      <c r="H40" s="29"/>
    </row>
    <row r="41" spans="1:8" x14ac:dyDescent="0.25">
      <c r="A41" s="26" t="s">
        <v>6</v>
      </c>
      <c r="B41" s="26"/>
      <c r="C41" s="17"/>
      <c r="F41" s="26" t="s">
        <v>7</v>
      </c>
      <c r="G41" s="26"/>
      <c r="H41" s="26"/>
    </row>
    <row r="42" spans="1:8" x14ac:dyDescent="0.25">
      <c r="F42" s="11"/>
      <c r="G42" s="11"/>
    </row>
    <row r="43" spans="1:8" x14ac:dyDescent="0.25">
      <c r="A43" s="28"/>
      <c r="B43" s="28"/>
      <c r="C43" s="28"/>
      <c r="D43" s="28"/>
      <c r="E43" s="28"/>
      <c r="F43" s="28"/>
      <c r="G43" s="28"/>
      <c r="H43" s="28"/>
    </row>
    <row r="44" spans="1:8" x14ac:dyDescent="0.25">
      <c r="A44" s="25"/>
      <c r="B44" s="25"/>
      <c r="C44" s="25"/>
      <c r="D44" s="25"/>
      <c r="E44" s="25"/>
      <c r="F44" s="25"/>
      <c r="G44" s="25"/>
      <c r="H44" s="25"/>
    </row>
  </sheetData>
  <autoFilter ref="A8:H36" xr:uid="{8EDFF83F-CEE8-45A7-8559-15042E197FF7}">
    <sortState xmlns:xlrd2="http://schemas.microsoft.com/office/spreadsheetml/2017/richdata2" ref="A9:H36">
      <sortCondition ref="E8:E36"/>
    </sortState>
  </autoFilter>
  <sortState xmlns:xlrd2="http://schemas.microsoft.com/office/spreadsheetml/2017/richdata2" ref="B9:H34">
    <sortCondition ref="E9:E34"/>
  </sortState>
  <mergeCells count="11">
    <mergeCell ref="A44:H44"/>
    <mergeCell ref="F41:H41"/>
    <mergeCell ref="B2:H2"/>
    <mergeCell ref="B3:H3"/>
    <mergeCell ref="D40:E40"/>
    <mergeCell ref="F40:H40"/>
    <mergeCell ref="A40:B40"/>
    <mergeCell ref="A41:B41"/>
    <mergeCell ref="A43:H43"/>
    <mergeCell ref="A5:H5"/>
    <mergeCell ref="A36:D36"/>
  </mergeCells>
  <phoneticPr fontId="6" type="noConversion"/>
  <printOptions horizontalCentered="1"/>
  <pageMargins left="0.25" right="0.25" top="0.75" bottom="0.75" header="0.3" footer="0.3"/>
  <pageSetup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NOVIEMBRE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jheredia</dc:creator>
  <cp:lastModifiedBy>Juana Heredia Martínez</cp:lastModifiedBy>
  <cp:lastPrinted>2023-12-04T13:32:42Z</cp:lastPrinted>
  <dcterms:created xsi:type="dcterms:W3CDTF">2019-07-08T14:08:36Z</dcterms:created>
  <dcterms:modified xsi:type="dcterms:W3CDTF">2023-12-04T13:33:54Z</dcterms:modified>
</cp:coreProperties>
</file>