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1\INFORMACIONES PARA OAI\MARZO\"/>
    </mc:Choice>
  </mc:AlternateContent>
  <xr:revisionPtr revIDLastSave="0" documentId="8_{1EE241B2-2051-497B-9E5F-3899432154C9}" xr6:coauthVersionLast="47" xr6:coauthVersionMax="47" xr10:uidLastSave="{00000000-0000-0000-0000-000000000000}"/>
  <bookViews>
    <workbookView xWindow="-120" yWindow="-120" windowWidth="29040" windowHeight="15840" activeTab="3" xr2:uid="{696647E5-4353-4CE2-9ADB-08D407574C7C}"/>
  </bookViews>
  <sheets>
    <sheet name="enero" sheetId="10" r:id="rId1"/>
    <sheet name="febrero" sheetId="11" r:id="rId2"/>
    <sheet name="MARZO" sheetId="1" r:id="rId3"/>
    <sheet name="ABRIL" sheetId="3" r:id="rId4"/>
    <sheet name="MAYO" sheetId="12" r:id="rId5"/>
    <sheet name="JUNIO" sheetId="13" r:id="rId6"/>
    <sheet name="JULIO" sheetId="2" r:id="rId7"/>
    <sheet name="AGOSTO" sheetId="4" r:id="rId8"/>
    <sheet name="SEPTIEMBRE" sheetId="6" r:id="rId9"/>
    <sheet name="OCTUBRE" sheetId="7" r:id="rId10"/>
    <sheet name="NOVIEMBRE" sheetId="8" r:id="rId11"/>
    <sheet name="DICIEMBRE" sheetId="9" r:id="rId12"/>
  </sheets>
  <definedNames>
    <definedName name="_xlnm.Print_Area" localSheetId="1">febrero!$A$1:$F$43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3" l="1"/>
  <c r="E34" i="1" l="1"/>
  <c r="E36" i="11" l="1"/>
  <c r="E20" i="11" l="1"/>
  <c r="E36" i="10" l="1"/>
  <c r="E32" i="7" l="1"/>
  <c r="E31" i="4" l="1"/>
  <c r="E26" i="4"/>
  <c r="E37" i="2" l="1"/>
  <c r="E26" i="12" l="1"/>
  <c r="E26" i="13"/>
  <c r="E59" i="9" l="1"/>
  <c r="E40" i="8" l="1"/>
  <c r="E33" i="6"/>
</calcChain>
</file>

<file path=xl/sharedStrings.xml><?xml version="1.0" encoding="utf-8"?>
<sst xmlns="http://schemas.openxmlformats.org/spreadsheetml/2006/main" count="765" uniqueCount="296">
  <si>
    <t>MINISTERIO DE CULTURA</t>
  </si>
  <si>
    <t>BIBLIOTECA NACIONAL PEDRO HENRÍQUEZ UREÑA</t>
  </si>
  <si>
    <t>"AÑO DE LA INNOVACIÓN Y LA COMPETITIVIDAD"</t>
  </si>
  <si>
    <t>FACTURA NCF</t>
  </si>
  <si>
    <t>Fecha</t>
  </si>
  <si>
    <t>Suplidor</t>
  </si>
  <si>
    <t>Concepto</t>
  </si>
  <si>
    <t>Valor RD$</t>
  </si>
  <si>
    <t>Observaciones</t>
  </si>
  <si>
    <t>Omega Tech SA</t>
  </si>
  <si>
    <t>AC Servisellos SRL</t>
  </si>
  <si>
    <t>Luyens Comercial SRL</t>
  </si>
  <si>
    <t>Columbus Networks Dominicana SA</t>
  </si>
  <si>
    <t>Empresa Distribuidora de Electricidad del Este S A</t>
  </si>
  <si>
    <t>Mercantil Casquero SA</t>
  </si>
  <si>
    <t>WindTelecom SA</t>
  </si>
  <si>
    <t>B1500000126</t>
  </si>
  <si>
    <t>Edenorte Dominicana SA</t>
  </si>
  <si>
    <t>Total RD$</t>
  </si>
  <si>
    <t>Diómedes Núñez Polanco</t>
  </si>
  <si>
    <t>Director Nacional</t>
  </si>
  <si>
    <t>Juana Heredia Martínez</t>
  </si>
  <si>
    <t>Encargada División Contabilidad</t>
  </si>
  <si>
    <t>José del C. Herrera E.</t>
  </si>
  <si>
    <t>Encargado Adm. y Financiero</t>
  </si>
  <si>
    <t>B1500000127</t>
  </si>
  <si>
    <t xml:space="preserve">Servicio energía eléctrica </t>
  </si>
  <si>
    <t>B1500000053</t>
  </si>
  <si>
    <t>Toner Depot International SRL</t>
  </si>
  <si>
    <t xml:space="preserve">Alquiler fotocopiadoras </t>
  </si>
  <si>
    <t>Sunix Petroleum SRL</t>
  </si>
  <si>
    <t>Altice Dominicana SA</t>
  </si>
  <si>
    <t xml:space="preserve">Compra de tickets de combustible </t>
  </si>
  <si>
    <t xml:space="preserve">Servicio de internet </t>
  </si>
  <si>
    <t>Servicio de mantenimiento a ascensores</t>
  </si>
  <si>
    <t>Servicio de Internet</t>
  </si>
  <si>
    <t>B1500000001</t>
  </si>
  <si>
    <t>TP Comercial SRL</t>
  </si>
  <si>
    <t>Edeeste SA</t>
  </si>
  <si>
    <t>Energia electrica</t>
  </si>
  <si>
    <t>Impermeabilización de techo</t>
  </si>
  <si>
    <t>Servicio de agua</t>
  </si>
  <si>
    <t>Bunkermym S A</t>
  </si>
  <si>
    <t>B1500000140</t>
  </si>
  <si>
    <t>Compra materiales eléctricos</t>
  </si>
  <si>
    <t>J.C.Q. Ingeniería en Ascensores SRL</t>
  </si>
  <si>
    <t>CAASD</t>
  </si>
  <si>
    <t>Servicio agua potable en biblioteca de Villa Duarte</t>
  </si>
  <si>
    <t>EDENORTE Dominicana SA</t>
  </si>
  <si>
    <t>Servicio energía eléctrica biblioteca Bonao</t>
  </si>
  <si>
    <t>B1500000109</t>
  </si>
  <si>
    <t>GB Grupo Creativo SRL</t>
  </si>
  <si>
    <t>Servicio de internet</t>
  </si>
  <si>
    <t>Servicio telefónico</t>
  </si>
  <si>
    <t>B1500005807</t>
  </si>
  <si>
    <t>B1500005990</t>
  </si>
  <si>
    <t>B1500005840</t>
  </si>
  <si>
    <t>B1500042174</t>
  </si>
  <si>
    <t>Compañía Dominicana de Teléfonos</t>
  </si>
  <si>
    <t>B1500047745</t>
  </si>
  <si>
    <t>B1500047248</t>
  </si>
  <si>
    <t>B1500034236</t>
  </si>
  <si>
    <t>B1500002047</t>
  </si>
  <si>
    <t>B1500002048</t>
  </si>
  <si>
    <t>B1500005627</t>
  </si>
  <si>
    <t>B1500005757</t>
  </si>
  <si>
    <t>B1500032663</t>
  </si>
  <si>
    <t>B1500005984</t>
  </si>
  <si>
    <t>B1500000124</t>
  </si>
  <si>
    <t>Confección sellos para uso en la institución</t>
  </si>
  <si>
    <t>B1500000260</t>
  </si>
  <si>
    <t>Suministros Guipack SRL</t>
  </si>
  <si>
    <t>Compra materiales varios para uso en la institución</t>
  </si>
  <si>
    <t>B1500000115</t>
  </si>
  <si>
    <t>B1500002180</t>
  </si>
  <si>
    <t>B1500000496</t>
  </si>
  <si>
    <t>Batissa SRL</t>
  </si>
  <si>
    <t>Compra Tshirt a empleados de la institución</t>
  </si>
  <si>
    <t>B1500096416</t>
  </si>
  <si>
    <t>B1500015066</t>
  </si>
  <si>
    <t>B1500017001</t>
  </si>
  <si>
    <t>RELACIÓN DE FACTURAS PENDIENTES DE PAGO AL 31/12/2019</t>
  </si>
  <si>
    <t>B1500001190</t>
  </si>
  <si>
    <t>B1500014667</t>
  </si>
  <si>
    <t>B1500102188</t>
  </si>
  <si>
    <t>B1500035316</t>
  </si>
  <si>
    <t>B1500000404</t>
  </si>
  <si>
    <t>Moroctac Comercial SRL</t>
  </si>
  <si>
    <t>Compra electrodomésticos para rifa a empleados</t>
  </si>
  <si>
    <t>B1700000001</t>
  </si>
  <si>
    <t>EXLIBRIS</t>
  </si>
  <si>
    <t xml:space="preserve">Mantenimiento sistema ALEPH </t>
  </si>
  <si>
    <t>B1700000002</t>
  </si>
  <si>
    <t>B1700000003</t>
  </si>
  <si>
    <t>LIBNOVA SL</t>
  </si>
  <si>
    <t>Compra de escaner para uso en la institución</t>
  </si>
  <si>
    <t>Latin Knowledge Consulting Group, LLC</t>
  </si>
  <si>
    <t>Adquisición de libro digitales en español</t>
  </si>
  <si>
    <t>B1500006439</t>
  </si>
  <si>
    <t>Compra equipos informáticos</t>
  </si>
  <si>
    <t>Complejo Turístico Hotelero El Napolitana SRL</t>
  </si>
  <si>
    <t>Pago servicio en integración empleados de la institución</t>
  </si>
  <si>
    <t>B1500000407</t>
  </si>
  <si>
    <t>B1500000021</t>
  </si>
  <si>
    <t>SAEG Engineering Group SRL</t>
  </si>
  <si>
    <t>Global Investment and Business Bridimar, SRL</t>
  </si>
  <si>
    <t>Reparación filtraciones en área Biblioteca Metropolitana</t>
  </si>
  <si>
    <t>B1500080787</t>
  </si>
  <si>
    <t>B1500000292</t>
  </si>
  <si>
    <t>Compra café y azúcar para uso en la institución</t>
  </si>
  <si>
    <t>B1500000293</t>
  </si>
  <si>
    <t>B1500000146</t>
  </si>
  <si>
    <t xml:space="preserve">Compra cajas de tubos fluorescentes </t>
  </si>
  <si>
    <t>B1500000037</t>
  </si>
  <si>
    <t>Cano Consulting SRL</t>
  </si>
  <si>
    <t>Compra equipos telefónicos</t>
  </si>
  <si>
    <t>B1500000296</t>
  </si>
  <si>
    <t>Compra materiales de oficina</t>
  </si>
  <si>
    <t>B1500000129</t>
  </si>
  <si>
    <t>B1500000154</t>
  </si>
  <si>
    <t>Tp Comercial Todo para Oficina SRL</t>
  </si>
  <si>
    <t>Compra de toner y cartuchos</t>
  </si>
  <si>
    <t>Corrección y blindado filtraciones</t>
  </si>
  <si>
    <t>B1500000163</t>
  </si>
  <si>
    <t>Inversiones Corgarhi SRL</t>
  </si>
  <si>
    <t>Servicios de almuerzos</t>
  </si>
  <si>
    <t xml:space="preserve"> </t>
  </si>
  <si>
    <t xml:space="preserve">Reparación y mantenimiento chiller del sist. Climatización </t>
  </si>
  <si>
    <t>B1500013201</t>
  </si>
  <si>
    <t>Servicio internet</t>
  </si>
  <si>
    <t>Servicio internet Bib. de Bonao y telefónico Bib. Villa Duarte</t>
  </si>
  <si>
    <t>B1500049806</t>
  </si>
  <si>
    <t>Compañía Dominicana de Teléfonos C. por A.</t>
  </si>
  <si>
    <t>Servicio de agua potable biblioteca de Villa Duarte</t>
  </si>
  <si>
    <t>B1500033699</t>
  </si>
  <si>
    <t>B1500013259</t>
  </si>
  <si>
    <t>B1500006070</t>
  </si>
  <si>
    <t>B1500006071</t>
  </si>
  <si>
    <t>B1500000122</t>
  </si>
  <si>
    <t xml:space="preserve">Servicio de agua potable </t>
  </si>
  <si>
    <t>Erik Gas del 2000 SRL</t>
  </si>
  <si>
    <t>Compra tickets prepagados de combustible</t>
  </si>
  <si>
    <t>B1500000134</t>
  </si>
  <si>
    <t>Pastelería y Panadería Los Trigales SRL</t>
  </si>
  <si>
    <t>Compra bizcocho para actividad 49 aniversario de la inst.</t>
  </si>
  <si>
    <t>RELACIÓN DE FACTURAS PENDIENTES DE PAGO AL 31/05/2020</t>
  </si>
  <si>
    <t>B1500007050</t>
  </si>
  <si>
    <t>B1500007057</t>
  </si>
  <si>
    <t>RELACIÓN DE FACTURAS PENDIENTES DE PAGO AL 30/06/2020</t>
  </si>
  <si>
    <t>B1500000086</t>
  </si>
  <si>
    <t>Enarey Group, SRL</t>
  </si>
  <si>
    <t>Compra libros para uso en la institución</t>
  </si>
  <si>
    <t>B1500007129</t>
  </si>
  <si>
    <t>B1500007140</t>
  </si>
  <si>
    <t>Compra dispensadores gel automáticos en acrílico</t>
  </si>
  <si>
    <t>Multigrabado, SRL</t>
  </si>
  <si>
    <t>B1500000632</t>
  </si>
  <si>
    <t>B1500000633</t>
  </si>
  <si>
    <t>Servicio confección e instalación separadores en acrílico</t>
  </si>
  <si>
    <t>B1500023006</t>
  </si>
  <si>
    <t>B1500108864</t>
  </si>
  <si>
    <t>RELACIÓN DE FACTURAS PENDIENTES DE PAGO AL 31/07/2020</t>
  </si>
  <si>
    <t>B1500000169</t>
  </si>
  <si>
    <t>Compra carrito de carga</t>
  </si>
  <si>
    <t>B1500142164</t>
  </si>
  <si>
    <t>B1500112371</t>
  </si>
  <si>
    <t>Compra de guantes para uso en la institución</t>
  </si>
  <si>
    <t>B1500000173</t>
  </si>
  <si>
    <t>B1500000229</t>
  </si>
  <si>
    <t>Critical Power SRL</t>
  </si>
  <si>
    <t>Compra filtros aire, condensadores y sensores de temp.</t>
  </si>
  <si>
    <t>Compra libros Cubin Loasto</t>
  </si>
  <si>
    <t>J &amp; J Copy Express</t>
  </si>
  <si>
    <t>B1500007227</t>
  </si>
  <si>
    <t>B1500007230</t>
  </si>
  <si>
    <t>B1500000441</t>
  </si>
  <si>
    <t xml:space="preserve">Compra manitas limpias y mascarillas </t>
  </si>
  <si>
    <t>B1500000647</t>
  </si>
  <si>
    <t>Multigrabado SRL</t>
  </si>
  <si>
    <t>Pago confección de letreros informativos Covid-19</t>
  </si>
  <si>
    <t>B1500048133</t>
  </si>
  <si>
    <t>B1500000020</t>
  </si>
  <si>
    <t>Bibliomarketing, SRL</t>
  </si>
  <si>
    <t>Renovación suscripción annual base de datos Digitalia</t>
  </si>
  <si>
    <t>B1500000167</t>
  </si>
  <si>
    <t>Impresión folletos para actividad realizada en la inst.</t>
  </si>
  <si>
    <t>B1500152834</t>
  </si>
  <si>
    <t>Servicio de agua potable a esta institucion</t>
  </si>
  <si>
    <t>B1500042510</t>
  </si>
  <si>
    <t>B1500045769</t>
  </si>
  <si>
    <t>B1500049818</t>
  </si>
  <si>
    <t>B1500052382</t>
  </si>
  <si>
    <t>B1500048646</t>
  </si>
  <si>
    <t>B1500018209</t>
  </si>
  <si>
    <t>B1500022242</t>
  </si>
  <si>
    <t>B1500002996</t>
  </si>
  <si>
    <t>Erik Gas del 2020 SRL</t>
  </si>
  <si>
    <t>B1500116349</t>
  </si>
  <si>
    <t>B1500007318</t>
  </si>
  <si>
    <t>B1500007319</t>
  </si>
  <si>
    <t>RELACIÓN DE FACTURAS PENDIENTES DE PAGO AL 31/10/2020</t>
  </si>
  <si>
    <t>RELACIÓN DE FACTURAS PENDIENTES DE PAGO AL 30/09/2020</t>
  </si>
  <si>
    <t>B1500003070</t>
  </si>
  <si>
    <t xml:space="preserve">Compra tickets prepagados de combustible </t>
  </si>
  <si>
    <t>B1500003071</t>
  </si>
  <si>
    <t>B1500001864</t>
  </si>
  <si>
    <t>B1500007509</t>
  </si>
  <si>
    <t>B1500007508</t>
  </si>
  <si>
    <t>Alquiler fotocopiadoras</t>
  </si>
  <si>
    <t>B1500122004</t>
  </si>
  <si>
    <t>B1500002970</t>
  </si>
  <si>
    <t>EDEESTE</t>
  </si>
  <si>
    <t>Servicio energía eléctrica</t>
  </si>
  <si>
    <t>Suplisolution Aus SRL</t>
  </si>
  <si>
    <t xml:space="preserve">Compra mascarillas y guantes </t>
  </si>
  <si>
    <t>Compra materiales de limpieza</t>
  </si>
  <si>
    <t>B1500000035</t>
  </si>
  <si>
    <t>B1500000188</t>
  </si>
  <si>
    <t>TP Comercial Todo para Oficina SRL</t>
  </si>
  <si>
    <t>B1500000189</t>
  </si>
  <si>
    <t xml:space="preserve">Compra de toners y pensaflex </t>
  </si>
  <si>
    <t>Brothers RSR Supply Offices SRL</t>
  </si>
  <si>
    <t>B1500000423</t>
  </si>
  <si>
    <t>B1500003193</t>
  </si>
  <si>
    <t>B1500003194</t>
  </si>
  <si>
    <t>Director General</t>
  </si>
  <si>
    <t>Rafael Peralta Romero</t>
  </si>
  <si>
    <t>Edwin Rafael Tejeda Ciprián</t>
  </si>
  <si>
    <t>RELACIÓN DE FACTURAS PENDIENTES DE PAGO AL 30/11/2020</t>
  </si>
  <si>
    <t>B1500000557</t>
  </si>
  <si>
    <t>Xiomari Veloz D´Lujo Fiesta SRL</t>
  </si>
  <si>
    <t>Servicio brindis en actividad</t>
  </si>
  <si>
    <t>B1500001988</t>
  </si>
  <si>
    <t>B1500000531</t>
  </si>
  <si>
    <t>Compra de ponches para brindis</t>
  </si>
  <si>
    <t>B1500126164</t>
  </si>
  <si>
    <t>B1500000247</t>
  </si>
  <si>
    <t>Inversiones Iparra del Caribe SRL</t>
  </si>
  <si>
    <t xml:space="preserve">Compra de laptops </t>
  </si>
  <si>
    <t>Instalación de mallas contra palomas</t>
  </si>
  <si>
    <t>Osvaldo Valentín Valera Jiménez</t>
  </si>
  <si>
    <t>B1500003002</t>
  </si>
  <si>
    <t>B1500007609</t>
  </si>
  <si>
    <t>B1500007627</t>
  </si>
  <si>
    <t>B1500000508</t>
  </si>
  <si>
    <t>Compra café y azúcar</t>
  </si>
  <si>
    <t>Edwin Tejeda Ciprián</t>
  </si>
  <si>
    <t>RELACIÓN DE FACTURAS PENDIENTES DE PAGO AL 31/01/2021</t>
  </si>
  <si>
    <t>B1500003642</t>
  </si>
  <si>
    <t>B1500134361</t>
  </si>
  <si>
    <t>B1500007880</t>
  </si>
  <si>
    <t>B1500007881</t>
  </si>
  <si>
    <t>B1500027003</t>
  </si>
  <si>
    <t>B1500027136</t>
  </si>
  <si>
    <t>B1500060373</t>
  </si>
  <si>
    <t>B1500061684</t>
  </si>
  <si>
    <t>B1500002084</t>
  </si>
  <si>
    <t>RELACIÓN DE FACTURAS PENDIENTES DE PAGO AL 28/02/2021</t>
  </si>
  <si>
    <t>B1500002161</t>
  </si>
  <si>
    <t>B1500027404</t>
  </si>
  <si>
    <t>B1500025374</t>
  </si>
  <si>
    <t>B1500063004</t>
  </si>
  <si>
    <t>B1500060884</t>
  </si>
  <si>
    <t>B1500003718</t>
  </si>
  <si>
    <t>B1500177795</t>
  </si>
  <si>
    <t>EDENORTE DOMINICANA SA</t>
  </si>
  <si>
    <t>Energía eléctrica biblioteca pública de Bonao</t>
  </si>
  <si>
    <t>B1500188571</t>
  </si>
  <si>
    <t>B1500000003</t>
  </si>
  <si>
    <t>EDENCARNAC SRL</t>
  </si>
  <si>
    <t>Servicios de impresión</t>
  </si>
  <si>
    <t>B1500138523</t>
  </si>
  <si>
    <t>JAQ MULTI SERVOCES VIP SRL</t>
  </si>
  <si>
    <t>RELACIÓN DE FACTURAS PENDIENTES DE PAGO AL 31/03/2021</t>
  </si>
  <si>
    <t>B1500000101</t>
  </si>
  <si>
    <t>OCTAMAR SOLUCTIONS SRL</t>
  </si>
  <si>
    <t>B1500008125</t>
  </si>
  <si>
    <t>B1500008100</t>
  </si>
  <si>
    <t>B1500000393</t>
  </si>
  <si>
    <t>RAMIREZ / MOJICA ENVOY PACK COURIER EXPRESS</t>
  </si>
  <si>
    <t>Compra pinturas para retoques en la institución</t>
  </si>
  <si>
    <t>Compra cartuchos de tinta</t>
  </si>
  <si>
    <t>Compra mochilas</t>
  </si>
  <si>
    <t xml:space="preserve">B1500000397 </t>
  </si>
  <si>
    <t>B1500000027</t>
  </si>
  <si>
    <t>BIBLIOMARKETING SRL</t>
  </si>
  <si>
    <t>Compra etiquetas y rollos protectores de tejuelos</t>
  </si>
  <si>
    <t>B1500000002</t>
  </si>
  <si>
    <t>LAZARO A. PAULINO CARDENAS</t>
  </si>
  <si>
    <t xml:space="preserve">Servicios notariales </t>
  </si>
  <si>
    <t>B1500057762</t>
  </si>
  <si>
    <t>AGUA PLANETA AZUL, SA</t>
  </si>
  <si>
    <t>Compra botellitas de agua</t>
  </si>
  <si>
    <t>b1500142600</t>
  </si>
  <si>
    <t>EDEESTE SA</t>
  </si>
  <si>
    <t>RELACIÓN DE FACTURAS PENDIENTES DE PAGO AL 30/04/2021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</si>
</sst>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0" fillId="0" borderId="0" xfId="1" applyFont="1" applyAlignment="1">
      <alignment horizontal="center"/>
    </xf>
    <xf numFmtId="43" fontId="5" fillId="0" borderId="0" xfId="1" applyFont="1"/>
    <xf numFmtId="164" fontId="0" fillId="0" borderId="3" xfId="0" applyNumberFormat="1" applyBorder="1"/>
    <xf numFmtId="0" fontId="0" fillId="0" borderId="4" xfId="0" applyBorder="1"/>
    <xf numFmtId="43" fontId="2" fillId="0" borderId="0" xfId="1" applyFont="1" applyBorder="1"/>
    <xf numFmtId="0" fontId="4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68226</xdr:colOff>
      <xdr:row>0</xdr:row>
      <xdr:rowOff>28574</xdr:rowOff>
    </xdr:from>
    <xdr:to>
      <xdr:col>5</xdr:col>
      <xdr:colOff>876300</xdr:colOff>
      <xdr:row>5</xdr:row>
      <xdr:rowOff>161925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7B7F415A-EB62-4D00-BFFB-F8219E6F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6576" y="28574"/>
          <a:ext cx="808074" cy="1162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47625</xdr:rowOff>
    </xdr:from>
    <xdr:to>
      <xdr:col>1</xdr:col>
      <xdr:colOff>428625</xdr:colOff>
      <xdr:row>5</xdr:row>
      <xdr:rowOff>37466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01E4C7-DF9A-405F-80CF-2BDD0FFDA8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123826</xdr:colOff>
      <xdr:row>1</xdr:row>
      <xdr:rowOff>19050</xdr:rowOff>
    </xdr:from>
    <xdr:to>
      <xdr:col>5</xdr:col>
      <xdr:colOff>847725</xdr:colOff>
      <xdr:row>6</xdr:row>
      <xdr:rowOff>28574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E4B7A87C-E38E-4872-B3B5-906522324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6" y="209550"/>
          <a:ext cx="723899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133350</xdr:rowOff>
    </xdr:from>
    <xdr:to>
      <xdr:col>1</xdr:col>
      <xdr:colOff>495300</xdr:colOff>
      <xdr:row>5</xdr:row>
      <xdr:rowOff>123191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A71C6A-B3AA-41E5-A40E-30E52F00956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123826</xdr:colOff>
      <xdr:row>1</xdr:row>
      <xdr:rowOff>19050</xdr:rowOff>
    </xdr:from>
    <xdr:to>
      <xdr:col>5</xdr:col>
      <xdr:colOff>847725</xdr:colOff>
      <xdr:row>6</xdr:row>
      <xdr:rowOff>28574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AEAF166F-5263-4257-93A7-8043C7A30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6" y="209550"/>
          <a:ext cx="723899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1</xdr:col>
      <xdr:colOff>371475</xdr:colOff>
      <xdr:row>5</xdr:row>
      <xdr:rowOff>66041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C1815D-89DC-49F5-92AB-4B7807DC678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73847</xdr:colOff>
      <xdr:row>0</xdr:row>
      <xdr:rowOff>66675</xdr:rowOff>
    </xdr:from>
    <xdr:to>
      <xdr:col>0</xdr:col>
      <xdr:colOff>790575</xdr:colOff>
      <xdr:row>3</xdr:row>
      <xdr:rowOff>161925</xdr:rowOff>
    </xdr:to>
    <xdr:pic>
      <xdr:nvPicPr>
        <xdr:cNvPr id="4" name="Imagen 2" descr="C:\Users\jheredia\AppData\Local\Microsoft\Windows\Temporary Internet Files\Content.MSO\9A95F9E7.tmp">
          <a:extLst>
            <a:ext uri="{FF2B5EF4-FFF2-40B4-BE49-F238E27FC236}">
              <a16:creationId xmlns:a16="http://schemas.microsoft.com/office/drawing/2014/main" id="{2DB38BD6-31C6-436F-8BAC-8DBB2749C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7" y="66675"/>
          <a:ext cx="71672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194488</xdr:colOff>
      <xdr:row>0</xdr:row>
      <xdr:rowOff>28574</xdr:rowOff>
    </xdr:from>
    <xdr:to>
      <xdr:col>5</xdr:col>
      <xdr:colOff>876300</xdr:colOff>
      <xdr:row>3</xdr:row>
      <xdr:rowOff>152399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2C1C86DE-117F-4095-A480-462E3F4FB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2838" y="28574"/>
          <a:ext cx="681812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68226</xdr:colOff>
      <xdr:row>0</xdr:row>
      <xdr:rowOff>28574</xdr:rowOff>
    </xdr:from>
    <xdr:to>
      <xdr:col>5</xdr:col>
      <xdr:colOff>876300</xdr:colOff>
      <xdr:row>5</xdr:row>
      <xdr:rowOff>180975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579F52DD-CD06-45FE-B4C1-939E6B2AF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6576" y="28574"/>
          <a:ext cx="808074" cy="1181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1</xdr:col>
      <xdr:colOff>352425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966BC4B-78B3-46DD-BAD9-53DE32C850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123826</xdr:colOff>
      <xdr:row>0</xdr:row>
      <xdr:rowOff>85725</xdr:rowOff>
    </xdr:from>
    <xdr:to>
      <xdr:col>5</xdr:col>
      <xdr:colOff>847725</xdr:colOff>
      <xdr:row>5</xdr:row>
      <xdr:rowOff>95250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5BB2CCD-A0B7-44A7-B816-687FE1F2C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6" y="85725"/>
          <a:ext cx="723899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0</xdr:rowOff>
    </xdr:from>
    <xdr:to>
      <xdr:col>1</xdr:col>
      <xdr:colOff>419100</xdr:colOff>
      <xdr:row>4</xdr:row>
      <xdr:rowOff>180341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A3867C-9EB6-4963-9CC2-E8643DEE885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123826</xdr:colOff>
      <xdr:row>0</xdr:row>
      <xdr:rowOff>85725</xdr:rowOff>
    </xdr:from>
    <xdr:to>
      <xdr:col>5</xdr:col>
      <xdr:colOff>847725</xdr:colOff>
      <xdr:row>5</xdr:row>
      <xdr:rowOff>95250</xdr:rowOff>
    </xdr:to>
    <xdr:pic>
      <xdr:nvPicPr>
        <xdr:cNvPr id="4" name="Imagen 3" descr="image007">
          <a:extLst>
            <a:ext uri="{FF2B5EF4-FFF2-40B4-BE49-F238E27FC236}">
              <a16:creationId xmlns:a16="http://schemas.microsoft.com/office/drawing/2014/main" id="{FC06783C-5B90-45B6-8F55-0607B1A4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6" y="85725"/>
          <a:ext cx="723899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0</xdr:rowOff>
    </xdr:from>
    <xdr:to>
      <xdr:col>1</xdr:col>
      <xdr:colOff>419100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7BFA62-F786-4182-9AE2-43BCA63F082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47625</xdr:rowOff>
    </xdr:from>
    <xdr:to>
      <xdr:col>0</xdr:col>
      <xdr:colOff>809626</xdr:colOff>
      <xdr:row>4</xdr:row>
      <xdr:rowOff>114300</xdr:rowOff>
    </xdr:to>
    <xdr:pic>
      <xdr:nvPicPr>
        <xdr:cNvPr id="2" name="Imagen 2" descr="C:\Users\jheredia\AppData\Local\Microsoft\Windows\Temporary Internet Files\Content.MSO\9A95F9E7.tmp">
          <a:extLst>
            <a:ext uri="{FF2B5EF4-FFF2-40B4-BE49-F238E27FC236}">
              <a16:creationId xmlns:a16="http://schemas.microsoft.com/office/drawing/2014/main" id="{645B5FA2-F6F3-4F92-ADF0-8525EC04D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7625"/>
          <a:ext cx="7810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66676</xdr:colOff>
      <xdr:row>0</xdr:row>
      <xdr:rowOff>76200</xdr:rowOff>
    </xdr:from>
    <xdr:to>
      <xdr:col>5</xdr:col>
      <xdr:colOff>790575</xdr:colOff>
      <xdr:row>4</xdr:row>
      <xdr:rowOff>28574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8B1282DA-4DDD-4EB0-9442-D53DE653C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6" y="76200"/>
          <a:ext cx="723899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47625</xdr:rowOff>
    </xdr:from>
    <xdr:to>
      <xdr:col>0</xdr:col>
      <xdr:colOff>809626</xdr:colOff>
      <xdr:row>5</xdr:row>
      <xdr:rowOff>0</xdr:rowOff>
    </xdr:to>
    <xdr:pic>
      <xdr:nvPicPr>
        <xdr:cNvPr id="2" name="Imagen 2" descr="C:\Users\jheredia\AppData\Local\Microsoft\Windows\Temporary Internet Files\Content.MSO\9A95F9E7.tmp">
          <a:extLst>
            <a:ext uri="{FF2B5EF4-FFF2-40B4-BE49-F238E27FC236}">
              <a16:creationId xmlns:a16="http://schemas.microsoft.com/office/drawing/2014/main" id="{471D29B5-5A08-434E-B7F6-C5A0CACA5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7625"/>
          <a:ext cx="7810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66676</xdr:colOff>
      <xdr:row>0</xdr:row>
      <xdr:rowOff>76200</xdr:rowOff>
    </xdr:from>
    <xdr:to>
      <xdr:col>5</xdr:col>
      <xdr:colOff>790575</xdr:colOff>
      <xdr:row>4</xdr:row>
      <xdr:rowOff>28574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0F9D700-D49B-4457-9AC0-C5EC0A08C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6" y="76200"/>
          <a:ext cx="723899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0</xdr:col>
      <xdr:colOff>828676</xdr:colOff>
      <xdr:row>5</xdr:row>
      <xdr:rowOff>171450</xdr:rowOff>
    </xdr:to>
    <xdr:pic>
      <xdr:nvPicPr>
        <xdr:cNvPr id="2" name="Imagen 2" descr="C:\Users\jheredia\AppData\Local\Microsoft\Windows\Temporary Internet Files\Content.MSO\9A95F9E7.tmp">
          <a:extLst>
            <a:ext uri="{FF2B5EF4-FFF2-40B4-BE49-F238E27FC236}">
              <a16:creationId xmlns:a16="http://schemas.microsoft.com/office/drawing/2014/main" id="{06456EEA-9347-4DC9-8F20-54E6FA1BC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4776"/>
          <a:ext cx="781050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123826</xdr:colOff>
      <xdr:row>1</xdr:row>
      <xdr:rowOff>19050</xdr:rowOff>
    </xdr:from>
    <xdr:to>
      <xdr:col>5</xdr:col>
      <xdr:colOff>847725</xdr:colOff>
      <xdr:row>6</xdr:row>
      <xdr:rowOff>28574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A3F698-4E28-4846-AE8B-FC0700DC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1" y="209550"/>
          <a:ext cx="723899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19051</xdr:rowOff>
    </xdr:from>
    <xdr:to>
      <xdr:col>0</xdr:col>
      <xdr:colOff>790576</xdr:colOff>
      <xdr:row>5</xdr:row>
      <xdr:rowOff>161925</xdr:rowOff>
    </xdr:to>
    <xdr:pic>
      <xdr:nvPicPr>
        <xdr:cNvPr id="2" name="Imagen 2" descr="C:\Users\jheredia\AppData\Local\Microsoft\Windows\Temporary Internet Files\Content.MSO\9A95F9E7.tmp">
          <a:extLst>
            <a:ext uri="{FF2B5EF4-FFF2-40B4-BE49-F238E27FC236}">
              <a16:creationId xmlns:a16="http://schemas.microsoft.com/office/drawing/2014/main" id="{FF7907F9-9246-46AB-A48F-8EEEE5FE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1"/>
          <a:ext cx="781050" cy="1171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152401</xdr:colOff>
      <xdr:row>1</xdr:row>
      <xdr:rowOff>9525</xdr:rowOff>
    </xdr:from>
    <xdr:to>
      <xdr:col>5</xdr:col>
      <xdr:colOff>876300</xdr:colOff>
      <xdr:row>6</xdr:row>
      <xdr:rowOff>19049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25211C5F-826D-4B0C-B0E0-4E55D684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1" y="200025"/>
          <a:ext cx="723899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0</xdr:col>
      <xdr:colOff>828676</xdr:colOff>
      <xdr:row>5</xdr:row>
      <xdr:rowOff>142875</xdr:rowOff>
    </xdr:to>
    <xdr:pic>
      <xdr:nvPicPr>
        <xdr:cNvPr id="2" name="Imagen 2" descr="C:\Users\jheredia\AppData\Local\Microsoft\Windows\Temporary Internet Files\Content.MSO\9A95F9E7.tmp">
          <a:extLst>
            <a:ext uri="{FF2B5EF4-FFF2-40B4-BE49-F238E27FC236}">
              <a16:creationId xmlns:a16="http://schemas.microsoft.com/office/drawing/2014/main" id="{A543DF7F-A147-42D1-9664-CC9EFDCAF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4776"/>
          <a:ext cx="7810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123826</xdr:colOff>
      <xdr:row>1</xdr:row>
      <xdr:rowOff>19050</xdr:rowOff>
    </xdr:from>
    <xdr:to>
      <xdr:col>5</xdr:col>
      <xdr:colOff>847725</xdr:colOff>
      <xdr:row>6</xdr:row>
      <xdr:rowOff>28574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6" y="209550"/>
          <a:ext cx="723899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1F279-E0E8-4BED-BF21-6808E7A4F055}">
  <dimension ref="A2:F43"/>
  <sheetViews>
    <sheetView workbookViewId="0">
      <selection sqref="A1:XFD1048576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53.85546875" customWidth="1"/>
    <col min="4" max="4" width="50.28515625" customWidth="1"/>
    <col min="5" max="5" width="14.5703125" style="4" customWidth="1"/>
    <col min="6" max="6" width="14.42578125" customWidth="1"/>
  </cols>
  <sheetData>
    <row r="2" spans="1:6" ht="18" x14ac:dyDescent="0.25">
      <c r="A2" s="18" t="s">
        <v>0</v>
      </c>
      <c r="B2" s="18"/>
      <c r="C2" s="18"/>
      <c r="D2" s="18"/>
      <c r="E2" s="18"/>
      <c r="F2" s="18"/>
    </row>
    <row r="3" spans="1:6" ht="18" x14ac:dyDescent="0.25">
      <c r="A3" s="18" t="s">
        <v>1</v>
      </c>
      <c r="B3" s="18"/>
      <c r="C3" s="18"/>
      <c r="D3" s="18"/>
      <c r="E3" s="18"/>
      <c r="F3" s="18"/>
    </row>
    <row r="5" spans="1:6" x14ac:dyDescent="0.25">
      <c r="A5" s="19" t="s">
        <v>2</v>
      </c>
      <c r="B5" s="19"/>
      <c r="C5" s="19"/>
      <c r="D5" s="19"/>
      <c r="E5" s="19"/>
      <c r="F5" s="19"/>
    </row>
    <row r="6" spans="1:6" x14ac:dyDescent="0.25">
      <c r="A6" s="19" t="s">
        <v>247</v>
      </c>
      <c r="B6" s="19"/>
      <c r="C6" s="19"/>
      <c r="D6" s="19"/>
      <c r="E6" s="19"/>
      <c r="F6" s="19"/>
    </row>
    <row r="7" spans="1:6" x14ac:dyDescent="0.25">
      <c r="A7" s="1"/>
      <c r="B7" s="3"/>
      <c r="C7" s="1"/>
      <c r="D7" s="1"/>
      <c r="E7" s="13"/>
      <c r="F7" s="1"/>
    </row>
    <row r="8" spans="1:6" x14ac:dyDescent="0.25">
      <c r="A8" s="6" t="s">
        <v>3</v>
      </c>
      <c r="B8" s="7" t="s">
        <v>4</v>
      </c>
      <c r="C8" s="6" t="s">
        <v>5</v>
      </c>
      <c r="D8" s="6" t="s">
        <v>6</v>
      </c>
      <c r="E8" s="8" t="s">
        <v>7</v>
      </c>
      <c r="F8" s="6" t="s">
        <v>8</v>
      </c>
    </row>
    <row r="9" spans="1:6" x14ac:dyDescent="0.25">
      <c r="A9" s="9" t="s">
        <v>256</v>
      </c>
      <c r="B9" s="10">
        <v>44197</v>
      </c>
      <c r="C9" s="9" t="s">
        <v>12</v>
      </c>
      <c r="D9" s="9" t="s">
        <v>35</v>
      </c>
      <c r="E9" s="11">
        <v>211438.87</v>
      </c>
      <c r="F9" s="9"/>
    </row>
    <row r="10" spans="1:6" x14ac:dyDescent="0.25">
      <c r="A10" s="9" t="s">
        <v>252</v>
      </c>
      <c r="B10" s="10">
        <v>44201</v>
      </c>
      <c r="C10" s="9" t="s">
        <v>31</v>
      </c>
      <c r="D10" s="9" t="s">
        <v>53</v>
      </c>
      <c r="E10" s="11">
        <v>81320.7</v>
      </c>
      <c r="F10" s="9"/>
    </row>
    <row r="11" spans="1:6" x14ac:dyDescent="0.25">
      <c r="A11" s="9" t="s">
        <v>253</v>
      </c>
      <c r="B11" s="10">
        <v>44201</v>
      </c>
      <c r="C11" s="9" t="s">
        <v>31</v>
      </c>
      <c r="D11" s="9" t="s">
        <v>129</v>
      </c>
      <c r="E11" s="11">
        <v>7908.43</v>
      </c>
      <c r="F11" s="9"/>
    </row>
    <row r="12" spans="1:6" x14ac:dyDescent="0.25">
      <c r="A12" s="9" t="s">
        <v>255</v>
      </c>
      <c r="B12" s="10">
        <v>44201</v>
      </c>
      <c r="C12" s="9" t="s">
        <v>46</v>
      </c>
      <c r="D12" s="9" t="s">
        <v>139</v>
      </c>
      <c r="E12" s="11">
        <v>12175</v>
      </c>
      <c r="F12" s="9"/>
    </row>
    <row r="13" spans="1:6" x14ac:dyDescent="0.25">
      <c r="A13" s="9" t="s">
        <v>254</v>
      </c>
      <c r="B13" s="10">
        <v>44202</v>
      </c>
      <c r="C13" s="9" t="s">
        <v>46</v>
      </c>
      <c r="D13" s="9" t="s">
        <v>133</v>
      </c>
      <c r="E13" s="11">
        <v>1440</v>
      </c>
      <c r="F13" s="9"/>
    </row>
    <row r="14" spans="1:6" x14ac:dyDescent="0.25">
      <c r="A14" s="9" t="s">
        <v>249</v>
      </c>
      <c r="B14" s="10">
        <v>44214</v>
      </c>
      <c r="C14" s="9" t="s">
        <v>38</v>
      </c>
      <c r="D14" s="9" t="s">
        <v>39</v>
      </c>
      <c r="E14" s="11">
        <v>1269011.17</v>
      </c>
      <c r="F14" s="9"/>
    </row>
    <row r="15" spans="1:6" x14ac:dyDescent="0.25">
      <c r="A15" s="9" t="s">
        <v>248</v>
      </c>
      <c r="B15" s="10">
        <v>44215</v>
      </c>
      <c r="C15" s="9" t="s">
        <v>28</v>
      </c>
      <c r="D15" s="9" t="s">
        <v>208</v>
      </c>
      <c r="E15" s="11">
        <v>15989</v>
      </c>
      <c r="F15" s="9"/>
    </row>
    <row r="16" spans="1:6" x14ac:dyDescent="0.25">
      <c r="A16" s="9" t="s">
        <v>250</v>
      </c>
      <c r="B16" s="10">
        <v>44222</v>
      </c>
      <c r="C16" s="9" t="s">
        <v>15</v>
      </c>
      <c r="D16" s="9" t="s">
        <v>129</v>
      </c>
      <c r="E16" s="11">
        <v>43979.360000000001</v>
      </c>
      <c r="F16" s="9"/>
    </row>
    <row r="17" spans="1:6" x14ac:dyDescent="0.25">
      <c r="A17" s="9" t="s">
        <v>251</v>
      </c>
      <c r="B17" s="10">
        <v>44222</v>
      </c>
      <c r="C17" s="9" t="s">
        <v>15</v>
      </c>
      <c r="D17" s="9" t="s">
        <v>53</v>
      </c>
      <c r="E17" s="11">
        <v>9221.2199999999993</v>
      </c>
      <c r="F17" s="9"/>
    </row>
    <row r="18" spans="1:6" x14ac:dyDescent="0.25">
      <c r="A18" s="9"/>
      <c r="B18" s="10"/>
      <c r="C18" s="9"/>
      <c r="D18" s="9"/>
      <c r="E18" s="11"/>
      <c r="F18" s="9"/>
    </row>
    <row r="19" spans="1:6" x14ac:dyDescent="0.25">
      <c r="A19" s="9"/>
      <c r="B19" s="10"/>
      <c r="C19" s="9"/>
      <c r="D19" s="9"/>
      <c r="E19" s="11"/>
      <c r="F19" s="9"/>
    </row>
    <row r="20" spans="1:6" x14ac:dyDescent="0.25">
      <c r="A20" s="9"/>
      <c r="B20" s="10"/>
      <c r="C20" s="9"/>
      <c r="D20" s="9"/>
      <c r="E20" s="11"/>
      <c r="F20" s="9"/>
    </row>
    <row r="21" spans="1:6" x14ac:dyDescent="0.25">
      <c r="A21" s="9"/>
      <c r="B21" s="10"/>
      <c r="C21" s="9"/>
      <c r="D21" s="9"/>
      <c r="E21" s="11"/>
      <c r="F21" s="9"/>
    </row>
    <row r="22" spans="1:6" x14ac:dyDescent="0.25">
      <c r="A22" s="9"/>
      <c r="B22" s="10"/>
      <c r="C22" s="9"/>
      <c r="D22" s="9"/>
      <c r="E22" s="11"/>
      <c r="F22" s="9"/>
    </row>
    <row r="23" spans="1:6" x14ac:dyDescent="0.25">
      <c r="A23" s="9"/>
      <c r="B23" s="10"/>
      <c r="C23" s="9"/>
      <c r="D23" s="9"/>
      <c r="E23" s="11"/>
      <c r="F23" s="9"/>
    </row>
    <row r="24" spans="1:6" x14ac:dyDescent="0.25">
      <c r="A24" s="9"/>
      <c r="B24" s="10"/>
      <c r="C24" s="9"/>
      <c r="D24" s="9"/>
      <c r="E24" s="11"/>
      <c r="F24" s="9"/>
    </row>
    <row r="25" spans="1:6" x14ac:dyDescent="0.25">
      <c r="A25" s="9"/>
      <c r="B25" s="10"/>
      <c r="C25" s="9"/>
      <c r="D25" s="9"/>
      <c r="E25" s="11"/>
      <c r="F25" s="9"/>
    </row>
    <row r="26" spans="1:6" x14ac:dyDescent="0.25">
      <c r="A26" s="9"/>
      <c r="B26" s="10"/>
      <c r="C26" s="9"/>
      <c r="D26" s="9"/>
      <c r="E26" s="11"/>
      <c r="F26" s="9"/>
    </row>
    <row r="27" spans="1:6" x14ac:dyDescent="0.25">
      <c r="A27" s="9"/>
      <c r="B27" s="10"/>
      <c r="C27" s="9"/>
      <c r="D27" s="9"/>
      <c r="E27" s="11"/>
      <c r="F27" s="9"/>
    </row>
    <row r="28" spans="1:6" x14ac:dyDescent="0.25">
      <c r="A28" s="9"/>
      <c r="B28" s="10"/>
      <c r="C28" s="9"/>
      <c r="D28" s="9"/>
      <c r="E28" s="11"/>
      <c r="F28" s="9"/>
    </row>
    <row r="29" spans="1:6" x14ac:dyDescent="0.25">
      <c r="A29" s="9"/>
      <c r="B29" s="10"/>
      <c r="C29" s="9"/>
      <c r="D29" s="16"/>
      <c r="E29" s="11"/>
      <c r="F29" s="9"/>
    </row>
    <row r="30" spans="1:6" x14ac:dyDescent="0.25">
      <c r="A30" s="9"/>
      <c r="B30" s="10"/>
      <c r="C30" s="9"/>
      <c r="D30" s="9"/>
      <c r="E30" s="11"/>
      <c r="F30" s="9"/>
    </row>
    <row r="31" spans="1:6" x14ac:dyDescent="0.25">
      <c r="A31" s="9"/>
      <c r="B31" s="10"/>
      <c r="C31" s="9"/>
      <c r="D31" s="16"/>
      <c r="E31" s="11"/>
      <c r="F31" s="9"/>
    </row>
    <row r="32" spans="1:6" x14ac:dyDescent="0.25">
      <c r="A32" s="9"/>
      <c r="B32" s="10"/>
      <c r="C32" s="9"/>
      <c r="D32" s="16"/>
      <c r="E32" s="11"/>
      <c r="F32" s="9"/>
    </row>
    <row r="33" spans="1:6" x14ac:dyDescent="0.25">
      <c r="A33" s="9"/>
      <c r="B33" s="10"/>
      <c r="C33" s="9"/>
      <c r="D33" s="9"/>
      <c r="E33" s="11"/>
      <c r="F33" s="9"/>
    </row>
    <row r="34" spans="1:6" x14ac:dyDescent="0.25">
      <c r="A34" s="9"/>
      <c r="B34" s="10"/>
      <c r="C34" s="9"/>
      <c r="D34" s="9"/>
      <c r="E34" s="11"/>
      <c r="F34" s="9"/>
    </row>
    <row r="35" spans="1:6" x14ac:dyDescent="0.25">
      <c r="A35" s="9"/>
      <c r="B35" s="10"/>
      <c r="C35" s="9"/>
      <c r="D35" s="9"/>
      <c r="E35" s="11"/>
      <c r="F35" s="9"/>
    </row>
    <row r="36" spans="1:6" x14ac:dyDescent="0.25">
      <c r="A36" s="20" t="s">
        <v>18</v>
      </c>
      <c r="B36" s="21"/>
      <c r="C36" s="21"/>
      <c r="D36" s="22"/>
      <c r="E36" s="12">
        <f>SUM(E9:E35)</f>
        <v>1652483.75</v>
      </c>
      <c r="F36" s="9"/>
    </row>
    <row r="37" spans="1:6" x14ac:dyDescent="0.25">
      <c r="A37" s="1"/>
      <c r="B37" s="1"/>
      <c r="C37" s="1"/>
      <c r="D37" s="1"/>
      <c r="E37" s="17"/>
    </row>
    <row r="38" spans="1:6" x14ac:dyDescent="0.25">
      <c r="A38" s="1"/>
      <c r="B38" s="1"/>
      <c r="C38" s="1"/>
      <c r="D38" s="1"/>
      <c r="E38" s="17"/>
    </row>
    <row r="40" spans="1:6" x14ac:dyDescent="0.25">
      <c r="A40" s="26" t="s">
        <v>21</v>
      </c>
      <c r="B40" s="26"/>
      <c r="C40" s="24"/>
      <c r="D40" s="24"/>
      <c r="E40" s="26" t="s">
        <v>246</v>
      </c>
      <c r="F40" s="26"/>
    </row>
    <row r="41" spans="1:6" x14ac:dyDescent="0.25">
      <c r="A41" s="23" t="s">
        <v>22</v>
      </c>
      <c r="B41" s="23"/>
      <c r="E41" s="23" t="s">
        <v>24</v>
      </c>
      <c r="F41" s="23"/>
    </row>
    <row r="42" spans="1:6" x14ac:dyDescent="0.25">
      <c r="C42" s="24" t="s">
        <v>226</v>
      </c>
      <c r="D42" s="24"/>
      <c r="E42" s="14"/>
    </row>
    <row r="43" spans="1:6" x14ac:dyDescent="0.25">
      <c r="C43" s="25" t="s">
        <v>225</v>
      </c>
      <c r="D43" s="25"/>
    </row>
  </sheetData>
  <sortState xmlns:xlrd2="http://schemas.microsoft.com/office/spreadsheetml/2017/richdata2" ref="A9:E17">
    <sortCondition ref="B9:B17"/>
  </sortState>
  <mergeCells count="12">
    <mergeCell ref="A41:B41"/>
    <mergeCell ref="E41:F41"/>
    <mergeCell ref="C42:D42"/>
    <mergeCell ref="C43:D43"/>
    <mergeCell ref="C40:D40"/>
    <mergeCell ref="A40:B40"/>
    <mergeCell ref="E40:F40"/>
    <mergeCell ref="A2:F2"/>
    <mergeCell ref="A3:F3"/>
    <mergeCell ref="A5:F5"/>
    <mergeCell ref="A6:F6"/>
    <mergeCell ref="A36:D36"/>
  </mergeCells>
  <phoneticPr fontId="6" type="noConversion"/>
  <pageMargins left="0.7" right="0.7" top="0.75" bottom="0.75" header="0.3" footer="0.3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5DB5-AB50-4455-BB5D-473A96F0061C}">
  <dimension ref="A2:F39"/>
  <sheetViews>
    <sheetView topLeftCell="A7" workbookViewId="0">
      <selection activeCell="C15" sqref="C15:E15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53.85546875" customWidth="1"/>
    <col min="4" max="4" width="50.28515625" customWidth="1"/>
    <col min="5" max="5" width="14.5703125" style="4" customWidth="1"/>
    <col min="6" max="6" width="14.42578125" customWidth="1"/>
  </cols>
  <sheetData>
    <row r="2" spans="1:6" ht="18" x14ac:dyDescent="0.25">
      <c r="A2" s="18" t="s">
        <v>0</v>
      </c>
      <c r="B2" s="18"/>
      <c r="C2" s="18"/>
      <c r="D2" s="18"/>
      <c r="E2" s="18"/>
      <c r="F2" s="18"/>
    </row>
    <row r="3" spans="1:6" ht="18" x14ac:dyDescent="0.25">
      <c r="A3" s="18" t="s">
        <v>1</v>
      </c>
      <c r="B3" s="18"/>
      <c r="C3" s="18"/>
      <c r="D3" s="18"/>
      <c r="E3" s="18"/>
      <c r="F3" s="18"/>
    </row>
    <row r="5" spans="1:6" x14ac:dyDescent="0.25">
      <c r="A5" s="19" t="s">
        <v>2</v>
      </c>
      <c r="B5" s="19"/>
      <c r="C5" s="19"/>
      <c r="D5" s="19"/>
      <c r="E5" s="19"/>
      <c r="F5" s="19"/>
    </row>
    <row r="6" spans="1:6" x14ac:dyDescent="0.25">
      <c r="A6" s="19" t="s">
        <v>200</v>
      </c>
      <c r="B6" s="19"/>
      <c r="C6" s="19"/>
      <c r="D6" s="19"/>
      <c r="E6" s="19"/>
      <c r="F6" s="19"/>
    </row>
    <row r="7" spans="1:6" x14ac:dyDescent="0.25">
      <c r="A7" s="1"/>
      <c r="B7" s="3"/>
      <c r="C7" s="1"/>
      <c r="D7" s="1"/>
      <c r="E7" s="13"/>
      <c r="F7" s="1"/>
    </row>
    <row r="8" spans="1:6" x14ac:dyDescent="0.25">
      <c r="A8" s="6" t="s">
        <v>3</v>
      </c>
      <c r="B8" s="7" t="s">
        <v>4</v>
      </c>
      <c r="C8" s="6" t="s">
        <v>5</v>
      </c>
      <c r="D8" s="6" t="s">
        <v>6</v>
      </c>
      <c r="E8" s="8" t="s">
        <v>7</v>
      </c>
      <c r="F8" s="6" t="s">
        <v>8</v>
      </c>
    </row>
    <row r="9" spans="1:6" x14ac:dyDescent="0.25">
      <c r="A9" s="9" t="s">
        <v>168</v>
      </c>
      <c r="B9" s="10">
        <v>44025</v>
      </c>
      <c r="C9" s="9" t="s">
        <v>169</v>
      </c>
      <c r="D9" s="9" t="s">
        <v>170</v>
      </c>
      <c r="E9" s="11">
        <v>710478</v>
      </c>
      <c r="F9" s="9"/>
    </row>
    <row r="10" spans="1:6" x14ac:dyDescent="0.25">
      <c r="A10" s="9" t="s">
        <v>205</v>
      </c>
      <c r="B10" s="10">
        <v>44105</v>
      </c>
      <c r="C10" s="9" t="s">
        <v>12</v>
      </c>
      <c r="D10" s="9" t="s">
        <v>35</v>
      </c>
      <c r="E10" s="11">
        <v>212161</v>
      </c>
      <c r="F10" s="9"/>
    </row>
    <row r="11" spans="1:6" x14ac:dyDescent="0.25">
      <c r="A11" s="9" t="s">
        <v>217</v>
      </c>
      <c r="B11" s="10">
        <v>44118</v>
      </c>
      <c r="C11" s="9" t="s">
        <v>218</v>
      </c>
      <c r="D11" s="9" t="s">
        <v>215</v>
      </c>
      <c r="E11" s="11">
        <v>70074.3</v>
      </c>
      <c r="F11" s="9"/>
    </row>
    <row r="12" spans="1:6" x14ac:dyDescent="0.25">
      <c r="A12" s="9" t="s">
        <v>222</v>
      </c>
      <c r="B12" s="10">
        <v>44119</v>
      </c>
      <c r="C12" s="9" t="s">
        <v>221</v>
      </c>
      <c r="D12" s="9" t="s">
        <v>220</v>
      </c>
      <c r="E12" s="11">
        <v>16815</v>
      </c>
      <c r="F12" s="9"/>
    </row>
    <row r="13" spans="1:6" x14ac:dyDescent="0.25">
      <c r="A13" s="9" t="s">
        <v>209</v>
      </c>
      <c r="B13" s="10">
        <v>44123</v>
      </c>
      <c r="C13" s="9" t="s">
        <v>211</v>
      </c>
      <c r="D13" s="9" t="s">
        <v>212</v>
      </c>
      <c r="E13" s="11">
        <v>1765727.17</v>
      </c>
      <c r="F13" s="9"/>
    </row>
    <row r="14" spans="1:6" x14ac:dyDescent="0.25">
      <c r="A14" s="9" t="s">
        <v>219</v>
      </c>
      <c r="B14" s="10">
        <v>44125</v>
      </c>
      <c r="C14" s="9" t="s">
        <v>218</v>
      </c>
      <c r="D14" s="9" t="s">
        <v>117</v>
      </c>
      <c r="E14" s="11">
        <v>29061.8</v>
      </c>
      <c r="F14" s="9"/>
    </row>
    <row r="15" spans="1:6" x14ac:dyDescent="0.25">
      <c r="A15" s="9" t="s">
        <v>210</v>
      </c>
      <c r="B15" s="10">
        <v>44125</v>
      </c>
      <c r="C15" s="9" t="s">
        <v>28</v>
      </c>
      <c r="D15" s="9" t="s">
        <v>208</v>
      </c>
      <c r="E15" s="11">
        <v>15989</v>
      </c>
      <c r="F15" s="9"/>
    </row>
    <row r="16" spans="1:6" x14ac:dyDescent="0.25">
      <c r="A16" s="9" t="s">
        <v>216</v>
      </c>
      <c r="B16" s="10">
        <v>44127</v>
      </c>
      <c r="C16" s="9" t="s">
        <v>213</v>
      </c>
      <c r="D16" s="9" t="s">
        <v>214</v>
      </c>
      <c r="E16" s="11">
        <v>125933</v>
      </c>
      <c r="F16" s="9"/>
    </row>
    <row r="17" spans="1:6" x14ac:dyDescent="0.25">
      <c r="A17" s="9" t="s">
        <v>229</v>
      </c>
      <c r="B17" s="10">
        <v>44130</v>
      </c>
      <c r="C17" s="9" t="s">
        <v>230</v>
      </c>
      <c r="D17" s="9" t="s">
        <v>231</v>
      </c>
      <c r="E17" s="11">
        <v>6212.7</v>
      </c>
      <c r="F17" s="9"/>
    </row>
    <row r="18" spans="1:6" x14ac:dyDescent="0.25">
      <c r="A18" s="9" t="s">
        <v>207</v>
      </c>
      <c r="B18" s="10">
        <v>44130</v>
      </c>
      <c r="C18" s="9" t="s">
        <v>15</v>
      </c>
      <c r="D18" s="9" t="s">
        <v>35</v>
      </c>
      <c r="E18" s="11">
        <v>44175.01</v>
      </c>
      <c r="F18" s="9"/>
    </row>
    <row r="19" spans="1:6" x14ac:dyDescent="0.25">
      <c r="A19" s="9" t="s">
        <v>206</v>
      </c>
      <c r="B19" s="10">
        <v>44130</v>
      </c>
      <c r="C19" s="9" t="s">
        <v>15</v>
      </c>
      <c r="D19" s="9" t="s">
        <v>53</v>
      </c>
      <c r="E19" s="11">
        <v>9092.9500000000007</v>
      </c>
      <c r="F19" s="9"/>
    </row>
    <row r="20" spans="1:6" x14ac:dyDescent="0.25">
      <c r="A20" s="9" t="s">
        <v>244</v>
      </c>
      <c r="B20" s="10">
        <v>44130</v>
      </c>
      <c r="C20" s="9" t="s">
        <v>11</v>
      </c>
      <c r="D20" s="9" t="s">
        <v>245</v>
      </c>
      <c r="E20" s="11">
        <v>72471</v>
      </c>
      <c r="F20" s="9"/>
    </row>
    <row r="21" spans="1:6" x14ac:dyDescent="0.25">
      <c r="A21" s="9" t="s">
        <v>223</v>
      </c>
      <c r="B21" s="10">
        <v>44133</v>
      </c>
      <c r="C21" s="9" t="s">
        <v>140</v>
      </c>
      <c r="D21" s="9" t="s">
        <v>141</v>
      </c>
      <c r="E21" s="11">
        <v>195000</v>
      </c>
      <c r="F21" s="9"/>
    </row>
    <row r="22" spans="1:6" x14ac:dyDescent="0.25">
      <c r="A22" s="9" t="s">
        <v>224</v>
      </c>
      <c r="B22" s="10">
        <v>44133</v>
      </c>
      <c r="C22" s="9" t="s">
        <v>140</v>
      </c>
      <c r="D22" s="9" t="s">
        <v>141</v>
      </c>
      <c r="E22" s="11">
        <v>195000</v>
      </c>
      <c r="F22" s="9"/>
    </row>
    <row r="23" spans="1:6" x14ac:dyDescent="0.25">
      <c r="A23" s="9"/>
      <c r="B23" s="10"/>
      <c r="C23" s="9"/>
      <c r="D23" s="9"/>
      <c r="E23" s="11"/>
      <c r="F23" s="9"/>
    </row>
    <row r="24" spans="1:6" x14ac:dyDescent="0.25">
      <c r="A24" s="9"/>
      <c r="B24" s="10"/>
      <c r="C24" s="9"/>
      <c r="D24" s="9"/>
      <c r="E24" s="11"/>
      <c r="F24" s="9"/>
    </row>
    <row r="25" spans="1:6" x14ac:dyDescent="0.25">
      <c r="A25" s="9"/>
      <c r="B25" s="10"/>
      <c r="C25" s="9"/>
      <c r="D25" s="9"/>
      <c r="E25" s="11"/>
      <c r="F25" s="9"/>
    </row>
    <row r="26" spans="1:6" x14ac:dyDescent="0.25">
      <c r="A26" s="9"/>
      <c r="B26" s="10"/>
      <c r="C26" s="9"/>
      <c r="D26" s="9"/>
      <c r="E26" s="11"/>
      <c r="F26" s="9"/>
    </row>
    <row r="27" spans="1:6" x14ac:dyDescent="0.25">
      <c r="A27" s="9"/>
      <c r="B27" s="10"/>
      <c r="C27" s="9"/>
      <c r="D27" s="9"/>
      <c r="E27" s="11"/>
      <c r="F27" s="9"/>
    </row>
    <row r="28" spans="1:6" x14ac:dyDescent="0.25">
      <c r="A28" s="9"/>
      <c r="B28" s="10"/>
      <c r="C28" s="9"/>
      <c r="D28" s="9"/>
      <c r="E28" s="11"/>
      <c r="F28" s="9"/>
    </row>
    <row r="29" spans="1:6" x14ac:dyDescent="0.25">
      <c r="A29" s="9"/>
      <c r="B29" s="10"/>
      <c r="C29" s="9"/>
      <c r="D29" s="9"/>
      <c r="E29" s="11"/>
      <c r="F29" s="9"/>
    </row>
    <row r="30" spans="1:6" x14ac:dyDescent="0.25">
      <c r="A30" s="9"/>
      <c r="B30" s="15"/>
      <c r="C30" s="9"/>
      <c r="D30" s="16"/>
      <c r="E30" s="11"/>
      <c r="F30" s="9"/>
    </row>
    <row r="31" spans="1:6" x14ac:dyDescent="0.25">
      <c r="A31" s="9"/>
      <c r="B31" s="10"/>
      <c r="C31" s="9"/>
      <c r="D31" s="9"/>
      <c r="E31" s="11"/>
      <c r="F31" s="9"/>
    </row>
    <row r="32" spans="1:6" x14ac:dyDescent="0.25">
      <c r="A32" s="20" t="s">
        <v>18</v>
      </c>
      <c r="B32" s="21"/>
      <c r="C32" s="21"/>
      <c r="D32" s="22"/>
      <c r="E32" s="12">
        <f>SUM(E9:E31)</f>
        <v>3468190.9299999997</v>
      </c>
      <c r="F32" s="9"/>
    </row>
    <row r="36" spans="1:6" x14ac:dyDescent="0.25">
      <c r="A36" s="26" t="s">
        <v>21</v>
      </c>
      <c r="B36" s="26"/>
      <c r="C36" s="24"/>
      <c r="D36" s="24"/>
      <c r="E36" s="26" t="s">
        <v>227</v>
      </c>
      <c r="F36" s="26"/>
    </row>
    <row r="37" spans="1:6" x14ac:dyDescent="0.25">
      <c r="A37" s="23" t="s">
        <v>22</v>
      </c>
      <c r="B37" s="23"/>
      <c r="E37" s="23" t="s">
        <v>24</v>
      </c>
      <c r="F37" s="23"/>
    </row>
    <row r="38" spans="1:6" x14ac:dyDescent="0.25">
      <c r="C38" s="24" t="s">
        <v>226</v>
      </c>
      <c r="D38" s="24"/>
      <c r="E38" s="14"/>
    </row>
    <row r="39" spans="1:6" x14ac:dyDescent="0.25">
      <c r="C39" s="25" t="s">
        <v>225</v>
      </c>
      <c r="D39" s="25"/>
    </row>
  </sheetData>
  <sortState xmlns:xlrd2="http://schemas.microsoft.com/office/spreadsheetml/2017/richdata2" ref="A9:E22">
    <sortCondition ref="B9:B22"/>
  </sortState>
  <mergeCells count="12">
    <mergeCell ref="A37:B37"/>
    <mergeCell ref="E37:F37"/>
    <mergeCell ref="C38:D38"/>
    <mergeCell ref="C39:D39"/>
    <mergeCell ref="A2:F2"/>
    <mergeCell ref="A3:F3"/>
    <mergeCell ref="A5:F5"/>
    <mergeCell ref="A6:F6"/>
    <mergeCell ref="A32:D32"/>
    <mergeCell ref="A36:B36"/>
    <mergeCell ref="C36:D36"/>
    <mergeCell ref="E36:F36"/>
  </mergeCells>
  <phoneticPr fontId="6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0AC99-97F7-4F6A-9C85-64DCA75C3BEE}">
  <dimension ref="A2:F47"/>
  <sheetViews>
    <sheetView workbookViewId="0">
      <selection sqref="A1:XFD1048576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53.85546875" customWidth="1"/>
    <col min="4" max="4" width="50.28515625" customWidth="1"/>
    <col min="5" max="5" width="14.5703125" style="4" customWidth="1"/>
    <col min="6" max="6" width="14.42578125" customWidth="1"/>
  </cols>
  <sheetData>
    <row r="2" spans="1:6" ht="18" x14ac:dyDescent="0.25">
      <c r="A2" s="18" t="s">
        <v>0</v>
      </c>
      <c r="B2" s="18"/>
      <c r="C2" s="18"/>
      <c r="D2" s="18"/>
      <c r="E2" s="18"/>
      <c r="F2" s="18"/>
    </row>
    <row r="3" spans="1:6" ht="18" x14ac:dyDescent="0.25">
      <c r="A3" s="18" t="s">
        <v>1</v>
      </c>
      <c r="B3" s="18"/>
      <c r="C3" s="18"/>
      <c r="D3" s="18"/>
      <c r="E3" s="18"/>
      <c r="F3" s="18"/>
    </row>
    <row r="5" spans="1:6" x14ac:dyDescent="0.25">
      <c r="A5" s="19" t="s">
        <v>2</v>
      </c>
      <c r="B5" s="19"/>
      <c r="C5" s="19"/>
      <c r="D5" s="19"/>
      <c r="E5" s="19"/>
      <c r="F5" s="19"/>
    </row>
    <row r="6" spans="1:6" x14ac:dyDescent="0.25">
      <c r="A6" s="19" t="s">
        <v>228</v>
      </c>
      <c r="B6" s="19"/>
      <c r="C6" s="19"/>
      <c r="D6" s="19"/>
      <c r="E6" s="19"/>
      <c r="F6" s="19"/>
    </row>
    <row r="7" spans="1:6" x14ac:dyDescent="0.25">
      <c r="A7" s="1"/>
      <c r="B7" s="3"/>
      <c r="C7" s="1"/>
      <c r="D7" s="1"/>
      <c r="E7" s="13"/>
      <c r="F7" s="1"/>
    </row>
    <row r="8" spans="1:6" x14ac:dyDescent="0.25">
      <c r="A8" s="6" t="s">
        <v>3</v>
      </c>
      <c r="B8" s="7" t="s">
        <v>4</v>
      </c>
      <c r="C8" s="6" t="s">
        <v>5</v>
      </c>
      <c r="D8" s="6" t="s">
        <v>6</v>
      </c>
      <c r="E8" s="8" t="s">
        <v>7</v>
      </c>
      <c r="F8" s="6" t="s">
        <v>8</v>
      </c>
    </row>
    <row r="9" spans="1:6" x14ac:dyDescent="0.25">
      <c r="A9" s="9" t="s">
        <v>210</v>
      </c>
      <c r="B9" s="10">
        <v>44125</v>
      </c>
      <c r="C9" s="9" t="s">
        <v>28</v>
      </c>
      <c r="D9" s="9" t="s">
        <v>208</v>
      </c>
      <c r="E9" s="11">
        <v>15989</v>
      </c>
      <c r="F9" s="9"/>
    </row>
    <row r="10" spans="1:6" x14ac:dyDescent="0.25">
      <c r="A10" s="9" t="s">
        <v>229</v>
      </c>
      <c r="B10" s="10">
        <v>44130</v>
      </c>
      <c r="C10" s="9" t="s">
        <v>230</v>
      </c>
      <c r="D10" s="9" t="s">
        <v>231</v>
      </c>
      <c r="E10" s="11">
        <v>6212.7</v>
      </c>
      <c r="F10" s="9"/>
    </row>
    <row r="11" spans="1:6" x14ac:dyDescent="0.25">
      <c r="A11" s="9" t="s">
        <v>244</v>
      </c>
      <c r="B11" s="10">
        <v>44130</v>
      </c>
      <c r="C11" s="9" t="s">
        <v>11</v>
      </c>
      <c r="D11" s="9" t="s">
        <v>245</v>
      </c>
      <c r="E11" s="11">
        <v>72471</v>
      </c>
      <c r="F11" s="9"/>
    </row>
    <row r="12" spans="1:6" x14ac:dyDescent="0.25">
      <c r="A12" s="9" t="s">
        <v>232</v>
      </c>
      <c r="B12" s="10">
        <v>44136</v>
      </c>
      <c r="C12" s="9" t="s">
        <v>12</v>
      </c>
      <c r="D12" s="9" t="s">
        <v>35</v>
      </c>
      <c r="E12" s="11">
        <v>211824.42</v>
      </c>
      <c r="F12" s="9"/>
    </row>
    <row r="13" spans="1:6" x14ac:dyDescent="0.25">
      <c r="A13" s="9" t="s">
        <v>236</v>
      </c>
      <c r="B13" s="10">
        <v>44148</v>
      </c>
      <c r="C13" s="9" t="s">
        <v>237</v>
      </c>
      <c r="D13" s="9" t="s">
        <v>238</v>
      </c>
      <c r="E13" s="11">
        <v>586997.34</v>
      </c>
      <c r="F13" s="9"/>
    </row>
    <row r="14" spans="1:6" x14ac:dyDescent="0.25">
      <c r="A14" s="9" t="s">
        <v>241</v>
      </c>
      <c r="B14" s="10">
        <v>44152</v>
      </c>
      <c r="C14" s="9" t="s">
        <v>28</v>
      </c>
      <c r="D14" s="9" t="s">
        <v>208</v>
      </c>
      <c r="E14" s="11">
        <v>16139.63</v>
      </c>
      <c r="F14" s="9"/>
    </row>
    <row r="15" spans="1:6" x14ac:dyDescent="0.25">
      <c r="A15" s="9" t="s">
        <v>235</v>
      </c>
      <c r="B15" s="10">
        <v>44154</v>
      </c>
      <c r="C15" s="9" t="s">
        <v>211</v>
      </c>
      <c r="D15" s="9" t="s">
        <v>212</v>
      </c>
      <c r="E15" s="11">
        <v>1765727.17</v>
      </c>
      <c r="F15" s="9"/>
    </row>
    <row r="16" spans="1:6" x14ac:dyDescent="0.25">
      <c r="A16" s="9" t="s">
        <v>36</v>
      </c>
      <c r="B16" s="10">
        <v>44160</v>
      </c>
      <c r="C16" s="9" t="s">
        <v>240</v>
      </c>
      <c r="D16" s="9" t="s">
        <v>239</v>
      </c>
      <c r="E16" s="11">
        <v>305156.68</v>
      </c>
      <c r="F16" s="9"/>
    </row>
    <row r="17" spans="1:6" x14ac:dyDescent="0.25">
      <c r="A17" s="9" t="s">
        <v>243</v>
      </c>
      <c r="B17" s="10">
        <v>44161</v>
      </c>
      <c r="C17" s="9" t="s">
        <v>15</v>
      </c>
      <c r="D17" s="9" t="s">
        <v>53</v>
      </c>
      <c r="E17" s="11">
        <v>9092.9500000000007</v>
      </c>
      <c r="F17" s="9"/>
    </row>
    <row r="18" spans="1:6" x14ac:dyDescent="0.25">
      <c r="A18" s="9" t="s">
        <v>242</v>
      </c>
      <c r="B18" s="10">
        <v>44161</v>
      </c>
      <c r="C18" s="9" t="s">
        <v>15</v>
      </c>
      <c r="D18" s="9" t="s">
        <v>35</v>
      </c>
      <c r="E18" s="11">
        <v>44107.6</v>
      </c>
      <c r="F18" s="9"/>
    </row>
    <row r="19" spans="1:6" x14ac:dyDescent="0.25">
      <c r="A19" s="9" t="s">
        <v>233</v>
      </c>
      <c r="B19" s="10">
        <v>44162</v>
      </c>
      <c r="C19" s="9" t="s">
        <v>11</v>
      </c>
      <c r="D19" s="9" t="s">
        <v>234</v>
      </c>
      <c r="E19" s="11">
        <v>38734.559999999998</v>
      </c>
      <c r="F19" s="9"/>
    </row>
    <row r="20" spans="1:6" x14ac:dyDescent="0.25">
      <c r="A20" s="9"/>
      <c r="B20" s="10"/>
      <c r="C20" s="9"/>
      <c r="D20" s="9"/>
      <c r="E20" s="11"/>
      <c r="F20" s="9"/>
    </row>
    <row r="21" spans="1:6" x14ac:dyDescent="0.25">
      <c r="A21" s="9"/>
      <c r="B21" s="10"/>
      <c r="C21" s="9"/>
      <c r="D21" s="9"/>
      <c r="E21" s="11"/>
      <c r="F21" s="9"/>
    </row>
    <row r="22" spans="1:6" x14ac:dyDescent="0.25">
      <c r="A22" s="9"/>
      <c r="B22" s="15"/>
      <c r="C22" s="9"/>
      <c r="D22" s="16"/>
      <c r="E22" s="11"/>
      <c r="F22" s="9"/>
    </row>
    <row r="23" spans="1:6" x14ac:dyDescent="0.25">
      <c r="A23" s="9"/>
      <c r="B23" s="10"/>
      <c r="C23" s="9"/>
      <c r="D23" s="9"/>
      <c r="E23" s="11"/>
      <c r="F23" s="9"/>
    </row>
    <row r="24" spans="1:6" x14ac:dyDescent="0.25">
      <c r="A24" s="9"/>
      <c r="B24" s="10"/>
      <c r="C24" s="9"/>
      <c r="D24" s="9"/>
      <c r="E24" s="11"/>
      <c r="F24" s="9"/>
    </row>
    <row r="25" spans="1:6" x14ac:dyDescent="0.25">
      <c r="A25" s="9"/>
      <c r="B25" s="10"/>
      <c r="C25" s="9"/>
      <c r="D25" s="9"/>
      <c r="E25" s="11"/>
      <c r="F25" s="9"/>
    </row>
    <row r="26" spans="1:6" x14ac:dyDescent="0.25">
      <c r="A26" s="9"/>
      <c r="B26" s="10"/>
      <c r="C26" s="9"/>
      <c r="D26" s="9"/>
      <c r="E26" s="11"/>
      <c r="F26" s="9"/>
    </row>
    <row r="27" spans="1:6" x14ac:dyDescent="0.25">
      <c r="A27" s="9"/>
      <c r="B27" s="10"/>
      <c r="C27" s="9"/>
      <c r="D27" s="9"/>
      <c r="E27" s="11"/>
      <c r="F27" s="9"/>
    </row>
    <row r="28" spans="1:6" x14ac:dyDescent="0.25">
      <c r="A28" s="9"/>
      <c r="B28" s="10"/>
      <c r="C28" s="9"/>
      <c r="D28" s="9"/>
      <c r="E28" s="11"/>
      <c r="F28" s="9"/>
    </row>
    <row r="29" spans="1:6" x14ac:dyDescent="0.25">
      <c r="A29" s="9"/>
      <c r="B29" s="10"/>
      <c r="C29" s="9"/>
      <c r="D29" s="9"/>
      <c r="E29" s="11"/>
      <c r="F29" s="9"/>
    </row>
    <row r="30" spans="1:6" x14ac:dyDescent="0.25">
      <c r="A30" s="9"/>
      <c r="B30" s="10"/>
      <c r="C30" s="9"/>
      <c r="D30" s="9"/>
      <c r="E30" s="11"/>
      <c r="F30" s="9"/>
    </row>
    <row r="31" spans="1:6" x14ac:dyDescent="0.25">
      <c r="A31" s="9"/>
      <c r="B31" s="10"/>
      <c r="C31" s="9"/>
      <c r="D31" s="9"/>
      <c r="E31" s="11"/>
      <c r="F31" s="9"/>
    </row>
    <row r="32" spans="1:6" x14ac:dyDescent="0.25">
      <c r="A32" s="9"/>
      <c r="B32" s="10"/>
      <c r="C32" s="9"/>
      <c r="D32" s="9"/>
      <c r="E32" s="11"/>
      <c r="F32" s="9"/>
    </row>
    <row r="33" spans="1:6" x14ac:dyDescent="0.25">
      <c r="A33" s="9"/>
      <c r="B33" s="10"/>
      <c r="C33" s="9"/>
      <c r="D33" s="16"/>
      <c r="E33" s="11"/>
      <c r="F33" s="9"/>
    </row>
    <row r="34" spans="1:6" x14ac:dyDescent="0.25">
      <c r="A34" s="9"/>
      <c r="B34" s="10"/>
      <c r="C34" s="9"/>
      <c r="D34" s="9"/>
      <c r="E34" s="11"/>
      <c r="F34" s="9"/>
    </row>
    <row r="35" spans="1:6" x14ac:dyDescent="0.25">
      <c r="A35" s="9"/>
      <c r="B35" s="10"/>
      <c r="C35" s="9"/>
      <c r="D35" s="16"/>
      <c r="E35" s="11"/>
      <c r="F35" s="9"/>
    </row>
    <row r="36" spans="1:6" x14ac:dyDescent="0.25">
      <c r="A36" s="9"/>
      <c r="B36" s="10"/>
      <c r="C36" s="9"/>
      <c r="D36" s="16"/>
      <c r="E36" s="11"/>
      <c r="F36" s="9"/>
    </row>
    <row r="37" spans="1:6" x14ac:dyDescent="0.25">
      <c r="A37" s="9"/>
      <c r="B37" s="10"/>
      <c r="C37" s="9"/>
      <c r="D37" s="9"/>
      <c r="E37" s="11"/>
      <c r="F37" s="9"/>
    </row>
    <row r="38" spans="1:6" x14ac:dyDescent="0.25">
      <c r="A38" s="9"/>
      <c r="B38" s="10"/>
      <c r="C38" s="9"/>
      <c r="D38" s="9"/>
      <c r="E38" s="11"/>
      <c r="F38" s="9"/>
    </row>
    <row r="39" spans="1:6" x14ac:dyDescent="0.25">
      <c r="A39" s="9"/>
      <c r="B39" s="10"/>
      <c r="C39" s="9"/>
      <c r="D39" s="9"/>
      <c r="E39" s="11"/>
      <c r="F39" s="9"/>
    </row>
    <row r="40" spans="1:6" x14ac:dyDescent="0.25">
      <c r="A40" s="20" t="s">
        <v>18</v>
      </c>
      <c r="B40" s="21"/>
      <c r="C40" s="21"/>
      <c r="D40" s="22"/>
      <c r="E40" s="12">
        <f>SUM(E9:E39)</f>
        <v>3072453.0500000003</v>
      </c>
      <c r="F40" s="9"/>
    </row>
    <row r="41" spans="1:6" x14ac:dyDescent="0.25">
      <c r="A41" s="1"/>
      <c r="B41" s="1"/>
      <c r="C41" s="1"/>
      <c r="D41" s="1"/>
      <c r="E41" s="17"/>
    </row>
    <row r="42" spans="1:6" x14ac:dyDescent="0.25">
      <c r="A42" s="1"/>
      <c r="B42" s="1"/>
      <c r="C42" s="1"/>
      <c r="D42" s="1"/>
      <c r="E42" s="17"/>
    </row>
    <row r="44" spans="1:6" x14ac:dyDescent="0.25">
      <c r="A44" s="26" t="s">
        <v>21</v>
      </c>
      <c r="B44" s="26"/>
      <c r="C44" s="24"/>
      <c r="D44" s="24"/>
      <c r="E44" s="26" t="s">
        <v>246</v>
      </c>
      <c r="F44" s="26"/>
    </row>
    <row r="45" spans="1:6" x14ac:dyDescent="0.25">
      <c r="A45" s="23" t="s">
        <v>22</v>
      </c>
      <c r="B45" s="23"/>
      <c r="E45" s="23" t="s">
        <v>24</v>
      </c>
      <c r="F45" s="23"/>
    </row>
    <row r="46" spans="1:6" x14ac:dyDescent="0.25">
      <c r="C46" s="24" t="s">
        <v>226</v>
      </c>
      <c r="D46" s="24"/>
      <c r="E46" s="14"/>
    </row>
    <row r="47" spans="1:6" x14ac:dyDescent="0.25">
      <c r="C47" s="25" t="s">
        <v>225</v>
      </c>
      <c r="D47" s="25"/>
    </row>
  </sheetData>
  <sortState xmlns:xlrd2="http://schemas.microsoft.com/office/spreadsheetml/2017/richdata2" ref="A9:E19">
    <sortCondition ref="B9:B19"/>
  </sortState>
  <mergeCells count="12">
    <mergeCell ref="A45:B45"/>
    <mergeCell ref="E45:F45"/>
    <mergeCell ref="C46:D46"/>
    <mergeCell ref="C47:D47"/>
    <mergeCell ref="A2:F2"/>
    <mergeCell ref="A3:F3"/>
    <mergeCell ref="A5:F5"/>
    <mergeCell ref="A6:F6"/>
    <mergeCell ref="A40:D40"/>
    <mergeCell ref="A44:B44"/>
    <mergeCell ref="C44:D44"/>
    <mergeCell ref="E44:F44"/>
  </mergeCells>
  <phoneticPr fontId="6" type="noConversion"/>
  <pageMargins left="0.7" right="0.7" top="0.75" bottom="0.75" header="0.3" footer="0.3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99D4-B737-4DD4-86A4-D66F83DD746B}">
  <dimension ref="A1:F72"/>
  <sheetViews>
    <sheetView topLeftCell="A10" workbookViewId="0">
      <selection activeCell="A61" sqref="A61:XFD61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53.85546875" customWidth="1"/>
    <col min="4" max="4" width="52.85546875" customWidth="1"/>
    <col min="5" max="5" width="14.5703125" style="4" customWidth="1"/>
    <col min="6" max="6" width="14.42578125" customWidth="1"/>
  </cols>
  <sheetData>
    <row r="1" spans="1:6" ht="18" x14ac:dyDescent="0.25">
      <c r="A1" s="18" t="s">
        <v>0</v>
      </c>
      <c r="B1" s="18"/>
      <c r="C1" s="18"/>
      <c r="D1" s="18"/>
      <c r="E1" s="18"/>
      <c r="F1" s="18"/>
    </row>
    <row r="2" spans="1:6" ht="18" x14ac:dyDescent="0.25">
      <c r="A2" s="18" t="s">
        <v>1</v>
      </c>
      <c r="B2" s="18"/>
      <c r="C2" s="18"/>
      <c r="D2" s="18"/>
      <c r="E2" s="18"/>
      <c r="F2" s="18"/>
    </row>
    <row r="3" spans="1:6" x14ac:dyDescent="0.25">
      <c r="A3" s="19" t="s">
        <v>2</v>
      </c>
      <c r="B3" s="19"/>
      <c r="C3" s="19"/>
      <c r="D3" s="19"/>
      <c r="E3" s="19"/>
      <c r="F3" s="19"/>
    </row>
    <row r="4" spans="1:6" x14ac:dyDescent="0.25">
      <c r="A4" s="19" t="s">
        <v>81</v>
      </c>
      <c r="B4" s="19"/>
      <c r="C4" s="19"/>
      <c r="D4" s="19"/>
      <c r="E4" s="19"/>
      <c r="F4" s="19"/>
    </row>
    <row r="5" spans="1:6" x14ac:dyDescent="0.25">
      <c r="A5" s="6" t="s">
        <v>3</v>
      </c>
      <c r="B5" s="7" t="s">
        <v>4</v>
      </c>
      <c r="C5" s="6" t="s">
        <v>5</v>
      </c>
      <c r="D5" s="6" t="s">
        <v>6</v>
      </c>
      <c r="E5" s="8" t="s">
        <v>7</v>
      </c>
      <c r="F5" s="6" t="s">
        <v>8</v>
      </c>
    </row>
    <row r="6" spans="1:6" x14ac:dyDescent="0.25">
      <c r="A6" s="9" t="s">
        <v>36</v>
      </c>
      <c r="B6" s="10">
        <v>43689</v>
      </c>
      <c r="C6" s="9" t="s">
        <v>42</v>
      </c>
      <c r="D6" s="9" t="s">
        <v>40</v>
      </c>
      <c r="E6" s="11">
        <v>1493848.75</v>
      </c>
      <c r="F6" s="9"/>
    </row>
    <row r="7" spans="1:6" x14ac:dyDescent="0.25">
      <c r="A7" s="9" t="s">
        <v>57</v>
      </c>
      <c r="B7" s="10">
        <v>43709</v>
      </c>
      <c r="C7" s="9" t="s">
        <v>58</v>
      </c>
      <c r="D7" s="9" t="s">
        <v>53</v>
      </c>
      <c r="E7" s="11">
        <v>83852.33</v>
      </c>
      <c r="F7" s="9"/>
    </row>
    <row r="8" spans="1:6" x14ac:dyDescent="0.25">
      <c r="A8" s="9" t="s">
        <v>43</v>
      </c>
      <c r="B8" s="10">
        <v>43720</v>
      </c>
      <c r="C8" s="9" t="s">
        <v>14</v>
      </c>
      <c r="D8" s="9" t="s">
        <v>44</v>
      </c>
      <c r="E8" s="11">
        <v>19254.060000000001</v>
      </c>
      <c r="F8" s="9"/>
    </row>
    <row r="9" spans="1:6" x14ac:dyDescent="0.25">
      <c r="A9" s="9" t="s">
        <v>64</v>
      </c>
      <c r="B9" s="10">
        <v>43734</v>
      </c>
      <c r="C9" s="9" t="s">
        <v>30</v>
      </c>
      <c r="D9" s="9" t="s">
        <v>32</v>
      </c>
      <c r="E9" s="11">
        <v>190000</v>
      </c>
      <c r="F9" s="9"/>
    </row>
    <row r="10" spans="1:6" x14ac:dyDescent="0.25">
      <c r="A10" s="9" t="s">
        <v>54</v>
      </c>
      <c r="B10" s="10">
        <v>43734</v>
      </c>
      <c r="C10" s="9" t="s">
        <v>15</v>
      </c>
      <c r="D10" s="9" t="s">
        <v>53</v>
      </c>
      <c r="E10" s="11">
        <v>9444.14</v>
      </c>
      <c r="F10" s="9"/>
    </row>
    <row r="11" spans="1:6" x14ac:dyDescent="0.25">
      <c r="A11" s="9" t="s">
        <v>56</v>
      </c>
      <c r="B11" s="15">
        <v>43734</v>
      </c>
      <c r="C11" s="9" t="s">
        <v>15</v>
      </c>
      <c r="D11" s="16" t="s">
        <v>52</v>
      </c>
      <c r="E11" s="11">
        <v>39923.64</v>
      </c>
      <c r="F11" s="9"/>
    </row>
    <row r="12" spans="1:6" x14ac:dyDescent="0.25">
      <c r="A12" s="9" t="s">
        <v>59</v>
      </c>
      <c r="B12" s="10">
        <v>43739</v>
      </c>
      <c r="C12" s="9" t="s">
        <v>58</v>
      </c>
      <c r="D12" s="9" t="s">
        <v>53</v>
      </c>
      <c r="E12" s="11">
        <v>86170.57</v>
      </c>
      <c r="F12" s="9"/>
    </row>
    <row r="13" spans="1:6" x14ac:dyDescent="0.25">
      <c r="A13" s="9" t="s">
        <v>62</v>
      </c>
      <c r="B13" s="10">
        <v>43759</v>
      </c>
      <c r="C13" s="9" t="s">
        <v>28</v>
      </c>
      <c r="D13" s="9" t="s">
        <v>29</v>
      </c>
      <c r="E13" s="11">
        <v>10000</v>
      </c>
      <c r="F13" s="9"/>
    </row>
    <row r="14" spans="1:6" x14ac:dyDescent="0.25">
      <c r="A14" s="9" t="s">
        <v>63</v>
      </c>
      <c r="B14" s="10">
        <v>43759</v>
      </c>
      <c r="C14" s="9" t="s">
        <v>28</v>
      </c>
      <c r="D14" s="9" t="s">
        <v>29</v>
      </c>
      <c r="E14" s="11">
        <v>10000</v>
      </c>
      <c r="F14" s="9"/>
    </row>
    <row r="15" spans="1:6" x14ac:dyDescent="0.25">
      <c r="A15" s="9" t="s">
        <v>66</v>
      </c>
      <c r="B15" s="10">
        <v>43764</v>
      </c>
      <c r="C15" s="9" t="s">
        <v>46</v>
      </c>
      <c r="D15" s="9" t="s">
        <v>47</v>
      </c>
      <c r="E15" s="11">
        <v>1440</v>
      </c>
      <c r="F15" s="9"/>
    </row>
    <row r="16" spans="1:6" x14ac:dyDescent="0.25">
      <c r="A16" s="9" t="s">
        <v>65</v>
      </c>
      <c r="B16" s="15">
        <v>43769</v>
      </c>
      <c r="C16" s="9" t="s">
        <v>30</v>
      </c>
      <c r="D16" s="16" t="s">
        <v>32</v>
      </c>
      <c r="E16" s="11">
        <v>190000</v>
      </c>
      <c r="F16" s="9"/>
    </row>
    <row r="17" spans="1:6" x14ac:dyDescent="0.25">
      <c r="A17" s="9" t="s">
        <v>60</v>
      </c>
      <c r="B17" s="10">
        <v>43770</v>
      </c>
      <c r="C17" s="9" t="s">
        <v>58</v>
      </c>
      <c r="D17" s="9" t="s">
        <v>53</v>
      </c>
      <c r="E17" s="11">
        <v>86235.47</v>
      </c>
      <c r="F17" s="9"/>
    </row>
    <row r="18" spans="1:6" x14ac:dyDescent="0.25">
      <c r="A18" s="9" t="s">
        <v>79</v>
      </c>
      <c r="B18" s="10">
        <v>43774</v>
      </c>
      <c r="C18" s="9" t="s">
        <v>31</v>
      </c>
      <c r="D18" s="9" t="s">
        <v>53</v>
      </c>
      <c r="E18" s="11">
        <v>112384.2</v>
      </c>
      <c r="F18" s="9"/>
    </row>
    <row r="19" spans="1:6" x14ac:dyDescent="0.25">
      <c r="A19" s="9" t="s">
        <v>80</v>
      </c>
      <c r="B19" s="10">
        <v>43774</v>
      </c>
      <c r="C19" s="9" t="s">
        <v>31</v>
      </c>
      <c r="D19" s="9" t="s">
        <v>33</v>
      </c>
      <c r="E19" s="11">
        <v>2950.93</v>
      </c>
      <c r="F19" s="9"/>
    </row>
    <row r="20" spans="1:6" x14ac:dyDescent="0.25">
      <c r="A20" s="9" t="s">
        <v>61</v>
      </c>
      <c r="B20" s="10">
        <v>43774</v>
      </c>
      <c r="C20" s="9" t="s">
        <v>46</v>
      </c>
      <c r="D20" s="9" t="s">
        <v>41</v>
      </c>
      <c r="E20" s="11">
        <v>12175</v>
      </c>
      <c r="F20" s="9"/>
    </row>
    <row r="21" spans="1:6" x14ac:dyDescent="0.25">
      <c r="A21" s="9" t="s">
        <v>73</v>
      </c>
      <c r="B21" s="10">
        <v>43775</v>
      </c>
      <c r="C21" s="9" t="s">
        <v>45</v>
      </c>
      <c r="D21" s="9" t="s">
        <v>34</v>
      </c>
      <c r="E21" s="11">
        <v>9440</v>
      </c>
      <c r="F21" s="9"/>
    </row>
    <row r="22" spans="1:6" x14ac:dyDescent="0.25">
      <c r="A22" s="9" t="s">
        <v>78</v>
      </c>
      <c r="B22" s="10">
        <v>43780</v>
      </c>
      <c r="C22" s="9" t="s">
        <v>48</v>
      </c>
      <c r="D22" s="9" t="s">
        <v>49</v>
      </c>
      <c r="E22" s="11">
        <v>27713.67</v>
      </c>
      <c r="F22" s="9"/>
    </row>
    <row r="23" spans="1:6" x14ac:dyDescent="0.25">
      <c r="A23" s="9" t="s">
        <v>70</v>
      </c>
      <c r="B23" s="10">
        <v>43782</v>
      </c>
      <c r="C23" s="9" t="s">
        <v>71</v>
      </c>
      <c r="D23" s="9" t="s">
        <v>72</v>
      </c>
      <c r="E23" s="11">
        <v>195708.76</v>
      </c>
      <c r="F23" s="9"/>
    </row>
    <row r="24" spans="1:6" x14ac:dyDescent="0.25">
      <c r="A24" s="9" t="s">
        <v>68</v>
      </c>
      <c r="B24" s="10">
        <v>43784</v>
      </c>
      <c r="C24" s="9" t="s">
        <v>10</v>
      </c>
      <c r="D24" s="9" t="s">
        <v>69</v>
      </c>
      <c r="E24" s="11">
        <v>1876.2</v>
      </c>
      <c r="F24" s="9"/>
    </row>
    <row r="25" spans="1:6" x14ac:dyDescent="0.25">
      <c r="A25" s="9" t="s">
        <v>67</v>
      </c>
      <c r="B25" s="10">
        <v>43795</v>
      </c>
      <c r="C25" s="9" t="s">
        <v>15</v>
      </c>
      <c r="D25" s="9" t="s">
        <v>52</v>
      </c>
      <c r="E25" s="11">
        <v>39944.269999999997</v>
      </c>
      <c r="F25" s="9"/>
    </row>
    <row r="26" spans="1:6" x14ac:dyDescent="0.25">
      <c r="A26" s="9" t="s">
        <v>55</v>
      </c>
      <c r="B26" s="10">
        <v>43795</v>
      </c>
      <c r="C26" s="9" t="s">
        <v>15</v>
      </c>
      <c r="D26" s="16" t="s">
        <v>53</v>
      </c>
      <c r="E26" s="11">
        <v>9789.2900000000009</v>
      </c>
      <c r="F26" s="9"/>
    </row>
    <row r="27" spans="1:6" x14ac:dyDescent="0.25">
      <c r="A27" s="9" t="s">
        <v>75</v>
      </c>
      <c r="B27" s="10">
        <v>43797</v>
      </c>
      <c r="C27" s="9" t="s">
        <v>76</v>
      </c>
      <c r="D27" s="16" t="s">
        <v>77</v>
      </c>
      <c r="E27" s="11">
        <v>112926</v>
      </c>
      <c r="F27" s="9"/>
    </row>
    <row r="28" spans="1:6" x14ac:dyDescent="0.25">
      <c r="A28" s="9" t="s">
        <v>74</v>
      </c>
      <c r="B28" s="10">
        <v>43798</v>
      </c>
      <c r="C28" s="9" t="s">
        <v>28</v>
      </c>
      <c r="D28" s="9" t="s">
        <v>29</v>
      </c>
      <c r="E28" s="11">
        <v>17093.37</v>
      </c>
      <c r="F28" s="9"/>
    </row>
    <row r="29" spans="1:6" x14ac:dyDescent="0.25">
      <c r="A29" s="9" t="s">
        <v>82</v>
      </c>
      <c r="B29" s="10">
        <v>43800</v>
      </c>
      <c r="C29" s="9" t="s">
        <v>12</v>
      </c>
      <c r="D29" s="9" t="s">
        <v>35</v>
      </c>
      <c r="E29" s="11">
        <v>191830.22</v>
      </c>
      <c r="F29" s="9"/>
    </row>
    <row r="30" spans="1:6" x14ac:dyDescent="0.25">
      <c r="A30" s="9" t="s">
        <v>131</v>
      </c>
      <c r="B30" s="10">
        <v>43800</v>
      </c>
      <c r="C30" s="9" t="s">
        <v>132</v>
      </c>
      <c r="D30" s="9" t="s">
        <v>130</v>
      </c>
      <c r="E30" s="11">
        <v>84387.34</v>
      </c>
      <c r="F30" s="9"/>
    </row>
    <row r="31" spans="1:6" x14ac:dyDescent="0.25">
      <c r="A31" s="9" t="s">
        <v>84</v>
      </c>
      <c r="B31" s="10">
        <v>43800</v>
      </c>
      <c r="C31" s="9" t="s">
        <v>48</v>
      </c>
      <c r="D31" s="9" t="s">
        <v>49</v>
      </c>
      <c r="E31" s="11">
        <v>24984.58</v>
      </c>
      <c r="F31" s="9"/>
    </row>
    <row r="32" spans="1:6" x14ac:dyDescent="0.25">
      <c r="A32" s="9" t="s">
        <v>86</v>
      </c>
      <c r="B32" s="15">
        <v>43801</v>
      </c>
      <c r="C32" s="9" t="s">
        <v>87</v>
      </c>
      <c r="D32" s="16" t="s">
        <v>88</v>
      </c>
      <c r="E32" s="11">
        <v>110589.6</v>
      </c>
      <c r="F32" s="9"/>
    </row>
    <row r="33" spans="1:6" x14ac:dyDescent="0.25">
      <c r="A33" s="9" t="s">
        <v>83</v>
      </c>
      <c r="B33" s="10">
        <v>43801</v>
      </c>
      <c r="C33" s="9" t="s">
        <v>30</v>
      </c>
      <c r="D33" s="9" t="s">
        <v>32</v>
      </c>
      <c r="E33" s="11">
        <v>190000</v>
      </c>
      <c r="F33" s="9"/>
    </row>
    <row r="34" spans="1:6" x14ac:dyDescent="0.25">
      <c r="A34" s="9" t="s">
        <v>85</v>
      </c>
      <c r="B34" s="10">
        <v>43801</v>
      </c>
      <c r="C34" s="9" t="s">
        <v>46</v>
      </c>
      <c r="D34" s="9" t="s">
        <v>41</v>
      </c>
      <c r="E34" s="11">
        <v>12175</v>
      </c>
      <c r="F34" s="9"/>
    </row>
    <row r="35" spans="1:6" x14ac:dyDescent="0.25">
      <c r="A35" s="9" t="s">
        <v>111</v>
      </c>
      <c r="B35" s="10">
        <v>43804</v>
      </c>
      <c r="C35" s="9" t="s">
        <v>14</v>
      </c>
      <c r="D35" s="9" t="s">
        <v>112</v>
      </c>
      <c r="E35" s="11">
        <v>31200</v>
      </c>
      <c r="F35" s="9"/>
    </row>
    <row r="36" spans="1:6" x14ac:dyDescent="0.25">
      <c r="A36" s="9" t="s">
        <v>102</v>
      </c>
      <c r="B36" s="10">
        <v>43804</v>
      </c>
      <c r="C36" s="9" t="s">
        <v>87</v>
      </c>
      <c r="D36" s="9" t="s">
        <v>88</v>
      </c>
      <c r="E36" s="11">
        <v>28072.2</v>
      </c>
      <c r="F36" s="9"/>
    </row>
    <row r="37" spans="1:6" x14ac:dyDescent="0.25">
      <c r="A37" s="9" t="s">
        <v>128</v>
      </c>
      <c r="B37" s="10">
        <v>43804</v>
      </c>
      <c r="C37" s="9" t="s">
        <v>31</v>
      </c>
      <c r="D37" s="9" t="s">
        <v>53</v>
      </c>
      <c r="E37" s="11">
        <v>72743.960000000006</v>
      </c>
      <c r="F37" s="9"/>
    </row>
    <row r="38" spans="1:6" x14ac:dyDescent="0.25">
      <c r="A38" s="9" t="s">
        <v>135</v>
      </c>
      <c r="B38" s="10">
        <v>43804</v>
      </c>
      <c r="C38" s="9" t="s">
        <v>31</v>
      </c>
      <c r="D38" s="9" t="s">
        <v>129</v>
      </c>
      <c r="E38" s="11">
        <v>2955.39</v>
      </c>
      <c r="F38" s="9"/>
    </row>
    <row r="39" spans="1:6" x14ac:dyDescent="0.25">
      <c r="A39" s="9" t="s">
        <v>138</v>
      </c>
      <c r="B39" s="10">
        <v>43804</v>
      </c>
      <c r="C39" s="9" t="s">
        <v>45</v>
      </c>
      <c r="D39" s="9" t="s">
        <v>34</v>
      </c>
      <c r="E39" s="11">
        <v>9440</v>
      </c>
      <c r="F39" s="9"/>
    </row>
    <row r="40" spans="1:6" x14ac:dyDescent="0.25">
      <c r="A40" s="9" t="s">
        <v>27</v>
      </c>
      <c r="B40" s="10">
        <v>43805</v>
      </c>
      <c r="C40" s="9" t="s">
        <v>100</v>
      </c>
      <c r="D40" s="9" t="s">
        <v>101</v>
      </c>
      <c r="E40" s="11">
        <v>497371.07</v>
      </c>
      <c r="F40" s="9"/>
    </row>
    <row r="41" spans="1:6" x14ac:dyDescent="0.25">
      <c r="A41" s="9" t="s">
        <v>98</v>
      </c>
      <c r="B41" s="10">
        <v>43812</v>
      </c>
      <c r="C41" s="9" t="s">
        <v>9</v>
      </c>
      <c r="D41" s="9" t="s">
        <v>99</v>
      </c>
      <c r="E41" s="11">
        <v>90840</v>
      </c>
      <c r="F41" s="9"/>
    </row>
    <row r="42" spans="1:6" x14ac:dyDescent="0.25">
      <c r="A42" s="9" t="s">
        <v>89</v>
      </c>
      <c r="B42" s="10">
        <v>43812</v>
      </c>
      <c r="C42" s="9" t="s">
        <v>90</v>
      </c>
      <c r="D42" s="9" t="s">
        <v>91</v>
      </c>
      <c r="E42" s="11">
        <v>1465168.35</v>
      </c>
      <c r="F42" s="9"/>
    </row>
    <row r="43" spans="1:6" x14ac:dyDescent="0.25">
      <c r="A43" s="9" t="s">
        <v>92</v>
      </c>
      <c r="B43" s="10">
        <v>43812</v>
      </c>
      <c r="C43" s="9" t="s">
        <v>94</v>
      </c>
      <c r="D43" s="16" t="s">
        <v>95</v>
      </c>
      <c r="E43" s="11">
        <v>2074295.2</v>
      </c>
      <c r="F43" s="9"/>
    </row>
    <row r="44" spans="1:6" x14ac:dyDescent="0.25">
      <c r="A44" s="9" t="s">
        <v>93</v>
      </c>
      <c r="B44" s="10">
        <v>43812</v>
      </c>
      <c r="C44" s="9" t="s">
        <v>96</v>
      </c>
      <c r="D44" s="9" t="s">
        <v>97</v>
      </c>
      <c r="E44" s="11">
        <v>180323.85</v>
      </c>
      <c r="F44" s="9"/>
    </row>
    <row r="45" spans="1:6" x14ac:dyDescent="0.25">
      <c r="A45" s="9" t="s">
        <v>107</v>
      </c>
      <c r="B45" s="10">
        <v>43817</v>
      </c>
      <c r="C45" s="9" t="s">
        <v>38</v>
      </c>
      <c r="D45" s="9" t="s">
        <v>39</v>
      </c>
      <c r="E45" s="11">
        <v>1746352.21</v>
      </c>
      <c r="F45" s="9"/>
    </row>
    <row r="46" spans="1:6" x14ac:dyDescent="0.25">
      <c r="A46" s="9" t="s">
        <v>103</v>
      </c>
      <c r="B46" s="10">
        <v>43818</v>
      </c>
      <c r="C46" s="9" t="s">
        <v>104</v>
      </c>
      <c r="D46" s="9" t="s">
        <v>127</v>
      </c>
      <c r="E46" s="11">
        <v>563019.76</v>
      </c>
      <c r="F46" s="9"/>
    </row>
    <row r="47" spans="1:6" x14ac:dyDescent="0.25">
      <c r="A47" s="9" t="s">
        <v>25</v>
      </c>
      <c r="B47" s="10">
        <v>43818</v>
      </c>
      <c r="C47" s="9" t="s">
        <v>105</v>
      </c>
      <c r="D47" s="9" t="s">
        <v>106</v>
      </c>
      <c r="E47" s="11">
        <v>225852</v>
      </c>
      <c r="F47" s="9"/>
    </row>
    <row r="48" spans="1:6" x14ac:dyDescent="0.25">
      <c r="A48" s="9" t="s">
        <v>113</v>
      </c>
      <c r="B48" s="10">
        <v>43819</v>
      </c>
      <c r="C48" s="9" t="s">
        <v>114</v>
      </c>
      <c r="D48" s="9" t="s">
        <v>115</v>
      </c>
      <c r="E48" s="11">
        <v>15458</v>
      </c>
      <c r="F48" s="9"/>
    </row>
    <row r="49" spans="1:6" x14ac:dyDescent="0.25">
      <c r="A49" s="9" t="s">
        <v>108</v>
      </c>
      <c r="B49" s="10">
        <v>43819</v>
      </c>
      <c r="C49" s="9" t="s">
        <v>11</v>
      </c>
      <c r="D49" s="9" t="s">
        <v>72</v>
      </c>
      <c r="E49" s="11">
        <v>67349.8</v>
      </c>
      <c r="F49" s="9"/>
    </row>
    <row r="50" spans="1:6" x14ac:dyDescent="0.25">
      <c r="A50" s="9" t="s">
        <v>110</v>
      </c>
      <c r="B50" s="10">
        <v>43819</v>
      </c>
      <c r="C50" s="9" t="s">
        <v>11</v>
      </c>
      <c r="D50" s="9" t="s">
        <v>109</v>
      </c>
      <c r="E50" s="11">
        <v>76048.44</v>
      </c>
      <c r="F50" s="9"/>
    </row>
    <row r="51" spans="1:6" x14ac:dyDescent="0.25">
      <c r="A51" s="9" t="s">
        <v>16</v>
      </c>
      <c r="B51" s="10">
        <v>43825</v>
      </c>
      <c r="C51" s="9" t="s">
        <v>105</v>
      </c>
      <c r="D51" s="9" t="s">
        <v>122</v>
      </c>
      <c r="E51" s="11">
        <v>165510.57999999999</v>
      </c>
      <c r="F51" s="9"/>
    </row>
    <row r="52" spans="1:6" x14ac:dyDescent="0.25">
      <c r="A52" s="9" t="s">
        <v>118</v>
      </c>
      <c r="B52" s="10">
        <v>43825</v>
      </c>
      <c r="C52" s="9" t="s">
        <v>105</v>
      </c>
      <c r="D52" s="9" t="s">
        <v>117</v>
      </c>
      <c r="E52" s="11">
        <v>34820.620000000003</v>
      </c>
      <c r="F52" s="9"/>
    </row>
    <row r="53" spans="1:6" x14ac:dyDescent="0.25">
      <c r="A53" s="9" t="s">
        <v>119</v>
      </c>
      <c r="B53" s="15">
        <v>43825</v>
      </c>
      <c r="C53" s="9" t="s">
        <v>120</v>
      </c>
      <c r="D53" s="9" t="s">
        <v>121</v>
      </c>
      <c r="E53" s="11">
        <v>123387.88</v>
      </c>
      <c r="F53" s="9"/>
    </row>
    <row r="54" spans="1:6" x14ac:dyDescent="0.25">
      <c r="A54" s="9" t="s">
        <v>116</v>
      </c>
      <c r="B54" s="10">
        <v>43825</v>
      </c>
      <c r="C54" s="9" t="s">
        <v>11</v>
      </c>
      <c r="D54" s="9" t="s">
        <v>117</v>
      </c>
      <c r="E54" s="11">
        <v>16324.76</v>
      </c>
      <c r="F54" s="9"/>
    </row>
    <row r="55" spans="1:6" x14ac:dyDescent="0.25">
      <c r="A55" s="9" t="s">
        <v>136</v>
      </c>
      <c r="B55" s="10">
        <v>43825</v>
      </c>
      <c r="C55" s="9" t="s">
        <v>15</v>
      </c>
      <c r="D55" s="9" t="s">
        <v>53</v>
      </c>
      <c r="E55" s="11">
        <v>9092.9500000000007</v>
      </c>
      <c r="F55" s="9"/>
    </row>
    <row r="56" spans="1:6" x14ac:dyDescent="0.25">
      <c r="A56" s="9" t="s">
        <v>137</v>
      </c>
      <c r="B56" s="10">
        <v>43825</v>
      </c>
      <c r="C56" s="9" t="s">
        <v>15</v>
      </c>
      <c r="D56" s="9" t="s">
        <v>129</v>
      </c>
      <c r="E56" s="11">
        <v>40176.870000000003</v>
      </c>
      <c r="F56" s="9"/>
    </row>
    <row r="57" spans="1:6" x14ac:dyDescent="0.25">
      <c r="A57" s="9" t="s">
        <v>134</v>
      </c>
      <c r="B57" s="10">
        <v>43825</v>
      </c>
      <c r="C57" s="9" t="s">
        <v>46</v>
      </c>
      <c r="D57" s="9" t="s">
        <v>133</v>
      </c>
      <c r="E57" s="11">
        <v>1440</v>
      </c>
      <c r="F57" s="9"/>
    </row>
    <row r="58" spans="1:6" x14ac:dyDescent="0.25">
      <c r="A58" s="9" t="s">
        <v>123</v>
      </c>
      <c r="B58" s="10">
        <v>43826</v>
      </c>
      <c r="C58" s="9" t="s">
        <v>124</v>
      </c>
      <c r="D58" s="9" t="s">
        <v>125</v>
      </c>
      <c r="E58" s="11">
        <v>9600</v>
      </c>
      <c r="F58" s="9"/>
    </row>
    <row r="59" spans="1:6" x14ac:dyDescent="0.25">
      <c r="A59" s="9" t="s">
        <v>18</v>
      </c>
      <c r="B59" s="10"/>
      <c r="C59" s="9"/>
      <c r="D59" s="9"/>
      <c r="E59" s="12">
        <f>SUM(E6:E58)</f>
        <v>10922981.279999999</v>
      </c>
      <c r="F59" s="9"/>
    </row>
    <row r="63" spans="1:6" x14ac:dyDescent="0.25">
      <c r="A63" s="26" t="s">
        <v>21</v>
      </c>
      <c r="B63" s="26"/>
      <c r="C63" s="24"/>
      <c r="D63" s="24"/>
      <c r="E63" s="26" t="s">
        <v>23</v>
      </c>
      <c r="F63" s="26"/>
    </row>
    <row r="64" spans="1:6" x14ac:dyDescent="0.25">
      <c r="A64" s="23" t="s">
        <v>22</v>
      </c>
      <c r="B64" s="23"/>
      <c r="E64" s="23" t="s">
        <v>24</v>
      </c>
      <c r="F64" s="23"/>
    </row>
    <row r="65" spans="3:5" x14ac:dyDescent="0.25">
      <c r="C65" s="24" t="s">
        <v>19</v>
      </c>
      <c r="D65" s="24"/>
      <c r="E65" s="14"/>
    </row>
    <row r="66" spans="3:5" x14ac:dyDescent="0.25">
      <c r="C66" s="25" t="s">
        <v>20</v>
      </c>
      <c r="D66" s="25"/>
    </row>
    <row r="72" spans="3:5" x14ac:dyDescent="0.25">
      <c r="D72">
        <v>0</v>
      </c>
    </row>
  </sheetData>
  <sortState xmlns:xlrd2="http://schemas.microsoft.com/office/spreadsheetml/2017/richdata2" ref="A6:E58">
    <sortCondition ref="B6:B58"/>
  </sortState>
  <mergeCells count="11">
    <mergeCell ref="A64:B64"/>
    <mergeCell ref="E64:F64"/>
    <mergeCell ref="C65:D65"/>
    <mergeCell ref="C66:D66"/>
    <mergeCell ref="A1:F1"/>
    <mergeCell ref="A2:F2"/>
    <mergeCell ref="A3:F3"/>
    <mergeCell ref="A4:F4"/>
    <mergeCell ref="A63:B63"/>
    <mergeCell ref="C63:D63"/>
    <mergeCell ref="E63:F63"/>
  </mergeCells>
  <phoneticPr fontId="6" type="noConversion"/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4BD9-7804-466F-827D-AAE36914B60C}">
  <dimension ref="A2:F43"/>
  <sheetViews>
    <sheetView workbookViewId="0">
      <selection activeCell="C17" sqref="C17:D17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53.85546875" customWidth="1"/>
    <col min="4" max="4" width="50.28515625" customWidth="1"/>
    <col min="5" max="5" width="14.5703125" style="4" customWidth="1"/>
    <col min="6" max="6" width="14.42578125" customWidth="1"/>
  </cols>
  <sheetData>
    <row r="2" spans="1:6" ht="18" x14ac:dyDescent="0.25">
      <c r="A2" s="18" t="s">
        <v>0</v>
      </c>
      <c r="B2" s="18"/>
      <c r="C2" s="18"/>
      <c r="D2" s="18"/>
      <c r="E2" s="18"/>
      <c r="F2" s="18"/>
    </row>
    <row r="3" spans="1:6" ht="18" x14ac:dyDescent="0.25">
      <c r="A3" s="18" t="s">
        <v>1</v>
      </c>
      <c r="B3" s="18"/>
      <c r="C3" s="18"/>
      <c r="D3" s="18"/>
      <c r="E3" s="18"/>
      <c r="F3" s="18"/>
    </row>
    <row r="5" spans="1:6" x14ac:dyDescent="0.25">
      <c r="A5" s="19" t="s">
        <v>2</v>
      </c>
      <c r="B5" s="19"/>
      <c r="C5" s="19"/>
      <c r="D5" s="19"/>
      <c r="E5" s="19"/>
      <c r="F5" s="19"/>
    </row>
    <row r="6" spans="1:6" x14ac:dyDescent="0.25">
      <c r="A6" s="19" t="s">
        <v>257</v>
      </c>
      <c r="B6" s="19"/>
      <c r="C6" s="19"/>
      <c r="D6" s="19"/>
      <c r="E6" s="19"/>
      <c r="F6" s="19"/>
    </row>
    <row r="7" spans="1:6" x14ac:dyDescent="0.25">
      <c r="A7" s="1"/>
      <c r="B7" s="3"/>
      <c r="C7" s="1"/>
      <c r="D7" s="1"/>
      <c r="E7" s="13"/>
      <c r="F7" s="1"/>
    </row>
    <row r="8" spans="1:6" x14ac:dyDescent="0.25">
      <c r="A8" s="6" t="s">
        <v>3</v>
      </c>
      <c r="B8" s="7" t="s">
        <v>4</v>
      </c>
      <c r="C8" s="6" t="s">
        <v>5</v>
      </c>
      <c r="D8" s="6" t="s">
        <v>6</v>
      </c>
      <c r="E8" s="8" t="s">
        <v>7</v>
      </c>
      <c r="F8" s="6" t="s">
        <v>8</v>
      </c>
    </row>
    <row r="9" spans="1:6" x14ac:dyDescent="0.25">
      <c r="A9" s="9" t="s">
        <v>264</v>
      </c>
      <c r="B9" s="10">
        <v>44197</v>
      </c>
      <c r="C9" s="9" t="s">
        <v>265</v>
      </c>
      <c r="D9" s="9" t="s">
        <v>266</v>
      </c>
      <c r="E9" s="11">
        <v>24036.87</v>
      </c>
      <c r="F9" s="9"/>
    </row>
    <row r="10" spans="1:6" x14ac:dyDescent="0.25">
      <c r="A10" s="9" t="s">
        <v>260</v>
      </c>
      <c r="B10" s="10">
        <v>44201</v>
      </c>
      <c r="C10" s="9" t="s">
        <v>31</v>
      </c>
      <c r="D10" s="9" t="s">
        <v>129</v>
      </c>
      <c r="E10" s="11">
        <v>5765.82</v>
      </c>
      <c r="F10" s="9"/>
    </row>
    <row r="11" spans="1:6" x14ac:dyDescent="0.25">
      <c r="A11" s="9" t="s">
        <v>262</v>
      </c>
      <c r="B11" s="10">
        <v>44202</v>
      </c>
      <c r="C11" s="9" t="s">
        <v>46</v>
      </c>
      <c r="D11" s="9" t="s">
        <v>133</v>
      </c>
      <c r="E11" s="11">
        <v>1440</v>
      </c>
      <c r="F11" s="9"/>
    </row>
    <row r="12" spans="1:6" x14ac:dyDescent="0.25">
      <c r="A12" s="9" t="s">
        <v>261</v>
      </c>
      <c r="B12" s="10">
        <v>44228</v>
      </c>
      <c r="C12" s="9" t="s">
        <v>46</v>
      </c>
      <c r="D12" s="9" t="s">
        <v>139</v>
      </c>
      <c r="E12" s="11">
        <v>12175</v>
      </c>
      <c r="F12" s="9"/>
    </row>
    <row r="13" spans="1:6" x14ac:dyDescent="0.25">
      <c r="A13" s="9" t="s">
        <v>258</v>
      </c>
      <c r="B13" s="10">
        <v>44229</v>
      </c>
      <c r="C13" s="9" t="s">
        <v>12</v>
      </c>
      <c r="D13" s="9" t="s">
        <v>35</v>
      </c>
      <c r="E13" s="11">
        <v>210774.04</v>
      </c>
      <c r="F13" s="9"/>
    </row>
    <row r="14" spans="1:6" x14ac:dyDescent="0.25">
      <c r="A14" s="9" t="s">
        <v>259</v>
      </c>
      <c r="B14" s="10">
        <v>44232</v>
      </c>
      <c r="C14" s="9" t="s">
        <v>31</v>
      </c>
      <c r="D14" s="9" t="s">
        <v>53</v>
      </c>
      <c r="E14" s="11">
        <v>77246.11</v>
      </c>
      <c r="F14" s="9"/>
    </row>
    <row r="15" spans="1:6" x14ac:dyDescent="0.25">
      <c r="A15" s="9" t="s">
        <v>267</v>
      </c>
      <c r="B15" s="10">
        <v>44233</v>
      </c>
      <c r="C15" s="9" t="s">
        <v>265</v>
      </c>
      <c r="D15" s="9" t="s">
        <v>266</v>
      </c>
      <c r="E15" s="11">
        <v>18521.669999999998</v>
      </c>
      <c r="F15" s="9"/>
    </row>
    <row r="16" spans="1:6" x14ac:dyDescent="0.25">
      <c r="A16" s="9" t="s">
        <v>263</v>
      </c>
      <c r="B16" s="10">
        <v>44245</v>
      </c>
      <c r="C16" s="9" t="s">
        <v>28</v>
      </c>
      <c r="D16" s="9" t="s">
        <v>208</v>
      </c>
      <c r="E16" s="11">
        <v>15989</v>
      </c>
      <c r="F16" s="9"/>
    </row>
    <row r="17" spans="1:6" x14ac:dyDescent="0.25">
      <c r="A17" s="9" t="s">
        <v>271</v>
      </c>
      <c r="B17" s="10">
        <v>44245</v>
      </c>
      <c r="C17" s="9" t="s">
        <v>38</v>
      </c>
      <c r="D17" s="9" t="s">
        <v>39</v>
      </c>
      <c r="E17" s="11">
        <v>1625147.17</v>
      </c>
      <c r="F17" s="9"/>
    </row>
    <row r="18" spans="1:6" x14ac:dyDescent="0.25">
      <c r="A18" s="9" t="s">
        <v>268</v>
      </c>
      <c r="B18" s="10">
        <v>44251</v>
      </c>
      <c r="C18" s="9" t="s">
        <v>269</v>
      </c>
      <c r="D18" s="9" t="s">
        <v>270</v>
      </c>
      <c r="E18" s="11">
        <v>8496</v>
      </c>
      <c r="F18" s="9"/>
    </row>
    <row r="19" spans="1:6" x14ac:dyDescent="0.25">
      <c r="A19" s="9" t="s">
        <v>268</v>
      </c>
      <c r="B19" s="10">
        <v>44251</v>
      </c>
      <c r="C19" s="9" t="s">
        <v>272</v>
      </c>
      <c r="D19" s="9" t="s">
        <v>270</v>
      </c>
      <c r="E19" s="11">
        <v>24426</v>
      </c>
      <c r="F19" s="9"/>
    </row>
    <row r="20" spans="1:6" x14ac:dyDescent="0.25">
      <c r="A20" s="9" t="s">
        <v>250</v>
      </c>
      <c r="B20" s="10">
        <v>44253</v>
      </c>
      <c r="C20" s="9" t="s">
        <v>15</v>
      </c>
      <c r="D20" s="9" t="s">
        <v>129</v>
      </c>
      <c r="E20" s="11">
        <f>755.24*57.9923</f>
        <v>43798.104652000002</v>
      </c>
      <c r="F20" s="9"/>
    </row>
    <row r="21" spans="1:6" x14ac:dyDescent="0.25">
      <c r="A21" s="9" t="s">
        <v>251</v>
      </c>
      <c r="B21" s="10">
        <v>44253</v>
      </c>
      <c r="C21" s="9" t="s">
        <v>15</v>
      </c>
      <c r="D21" s="9" t="s">
        <v>53</v>
      </c>
      <c r="E21" s="11">
        <v>9233.69</v>
      </c>
      <c r="F21" s="9"/>
    </row>
    <row r="22" spans="1:6" x14ac:dyDescent="0.25">
      <c r="A22" s="9"/>
      <c r="B22" s="10"/>
      <c r="C22" s="9"/>
      <c r="D22" s="9"/>
      <c r="E22" s="11"/>
      <c r="F22" s="9"/>
    </row>
    <row r="23" spans="1:6" x14ac:dyDescent="0.25">
      <c r="A23" s="9"/>
      <c r="B23" s="10"/>
      <c r="C23" s="9"/>
      <c r="D23" s="9"/>
      <c r="E23" s="11"/>
      <c r="F23" s="9"/>
    </row>
    <row r="24" spans="1:6" x14ac:dyDescent="0.25">
      <c r="A24" s="9"/>
      <c r="B24" s="10"/>
      <c r="C24" s="9"/>
      <c r="D24" s="9"/>
      <c r="E24" s="11"/>
      <c r="F24" s="9"/>
    </row>
    <row r="25" spans="1:6" x14ac:dyDescent="0.25">
      <c r="A25" s="9"/>
      <c r="B25" s="10"/>
      <c r="C25" s="9"/>
      <c r="D25" s="9"/>
      <c r="E25" s="11"/>
      <c r="F25" s="9"/>
    </row>
    <row r="26" spans="1:6" x14ac:dyDescent="0.25">
      <c r="A26" s="9"/>
      <c r="B26" s="10"/>
      <c r="C26" s="9"/>
      <c r="D26" s="9"/>
      <c r="E26" s="11"/>
      <c r="F26" s="9"/>
    </row>
    <row r="27" spans="1:6" x14ac:dyDescent="0.25">
      <c r="A27" s="9"/>
      <c r="B27" s="10"/>
      <c r="C27" s="9"/>
      <c r="D27" s="9"/>
      <c r="E27" s="11"/>
      <c r="F27" s="9"/>
    </row>
    <row r="28" spans="1:6" x14ac:dyDescent="0.25">
      <c r="A28" s="9"/>
      <c r="B28" s="10"/>
      <c r="C28" s="9"/>
      <c r="D28" s="9"/>
      <c r="E28" s="11"/>
      <c r="F28" s="9"/>
    </row>
    <row r="29" spans="1:6" x14ac:dyDescent="0.25">
      <c r="A29" s="9"/>
      <c r="B29" s="10"/>
      <c r="C29" s="9"/>
      <c r="D29" s="16"/>
      <c r="E29" s="11"/>
      <c r="F29" s="9"/>
    </row>
    <row r="30" spans="1:6" x14ac:dyDescent="0.25">
      <c r="A30" s="9"/>
      <c r="B30" s="10"/>
      <c r="C30" s="9"/>
      <c r="D30" s="9"/>
      <c r="E30" s="11"/>
      <c r="F30" s="9"/>
    </row>
    <row r="31" spans="1:6" x14ac:dyDescent="0.25">
      <c r="A31" s="9"/>
      <c r="B31" s="10"/>
      <c r="C31" s="9"/>
      <c r="D31" s="16"/>
      <c r="E31" s="11"/>
      <c r="F31" s="9"/>
    </row>
    <row r="32" spans="1:6" x14ac:dyDescent="0.25">
      <c r="A32" s="9"/>
      <c r="B32" s="10"/>
      <c r="C32" s="9"/>
      <c r="D32" s="16"/>
      <c r="E32" s="11"/>
      <c r="F32" s="9"/>
    </row>
    <row r="33" spans="1:6" x14ac:dyDescent="0.25">
      <c r="A33" s="9"/>
      <c r="B33" s="10"/>
      <c r="C33" s="9"/>
      <c r="D33" s="9"/>
      <c r="E33" s="11"/>
      <c r="F33" s="9"/>
    </row>
    <row r="34" spans="1:6" x14ac:dyDescent="0.25">
      <c r="A34" s="9"/>
      <c r="B34" s="10"/>
      <c r="C34" s="9"/>
      <c r="D34" s="9"/>
      <c r="E34" s="11"/>
      <c r="F34" s="9"/>
    </row>
    <row r="35" spans="1:6" x14ac:dyDescent="0.25">
      <c r="A35" s="9"/>
      <c r="B35" s="10"/>
      <c r="C35" s="9"/>
      <c r="D35" s="9"/>
      <c r="E35" s="11"/>
      <c r="F35" s="9"/>
    </row>
    <row r="36" spans="1:6" x14ac:dyDescent="0.25">
      <c r="A36" s="20" t="s">
        <v>18</v>
      </c>
      <c r="B36" s="21"/>
      <c r="C36" s="21"/>
      <c r="D36" s="22"/>
      <c r="E36" s="12">
        <f>SUM(E9:E35)</f>
        <v>2077049.4746519998</v>
      </c>
      <c r="F36" s="9"/>
    </row>
    <row r="37" spans="1:6" x14ac:dyDescent="0.25">
      <c r="A37" s="1"/>
      <c r="B37" s="1"/>
      <c r="C37" s="1"/>
      <c r="D37" s="1"/>
      <c r="E37" s="17"/>
    </row>
    <row r="38" spans="1:6" x14ac:dyDescent="0.25">
      <c r="A38" s="1"/>
      <c r="B38" s="1"/>
      <c r="C38" s="1"/>
      <c r="D38" s="1"/>
      <c r="E38" s="17"/>
    </row>
    <row r="40" spans="1:6" x14ac:dyDescent="0.25">
      <c r="A40" s="26" t="s">
        <v>21</v>
      </c>
      <c r="B40" s="26"/>
      <c r="C40" s="24"/>
      <c r="D40" s="24"/>
      <c r="E40" s="26" t="s">
        <v>246</v>
      </c>
      <c r="F40" s="26"/>
    </row>
    <row r="41" spans="1:6" x14ac:dyDescent="0.25">
      <c r="A41" s="23" t="s">
        <v>22</v>
      </c>
      <c r="B41" s="23"/>
      <c r="E41" s="23" t="s">
        <v>24</v>
      </c>
      <c r="F41" s="23"/>
    </row>
    <row r="42" spans="1:6" x14ac:dyDescent="0.25">
      <c r="C42" s="24" t="s">
        <v>226</v>
      </c>
      <c r="D42" s="24"/>
      <c r="E42" s="14"/>
    </row>
    <row r="43" spans="1:6" x14ac:dyDescent="0.25">
      <c r="C43" s="25" t="s">
        <v>225</v>
      </c>
      <c r="D43" s="25"/>
    </row>
  </sheetData>
  <sortState xmlns:xlrd2="http://schemas.microsoft.com/office/spreadsheetml/2017/richdata2" ref="A9:E21">
    <sortCondition ref="B9:B21"/>
  </sortState>
  <mergeCells count="12">
    <mergeCell ref="A2:F2"/>
    <mergeCell ref="A3:F3"/>
    <mergeCell ref="A5:F5"/>
    <mergeCell ref="A6:F6"/>
    <mergeCell ref="A36:D36"/>
    <mergeCell ref="C42:D42"/>
    <mergeCell ref="C43:D43"/>
    <mergeCell ref="A40:B40"/>
    <mergeCell ref="C40:D40"/>
    <mergeCell ref="E40:F40"/>
    <mergeCell ref="A41:B41"/>
    <mergeCell ref="E41:F41"/>
  </mergeCells>
  <pageMargins left="0.7" right="0.7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D64A-9066-4529-A22F-9A8B5656BE18}">
  <dimension ref="A2:F41"/>
  <sheetViews>
    <sheetView workbookViewId="0">
      <selection sqref="A1:XFD1048576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53.85546875" customWidth="1"/>
    <col min="4" max="4" width="50.28515625" customWidth="1"/>
    <col min="5" max="5" width="14.5703125" style="4" customWidth="1"/>
    <col min="6" max="6" width="14.42578125" customWidth="1"/>
  </cols>
  <sheetData>
    <row r="2" spans="1:6" ht="18" x14ac:dyDescent="0.25">
      <c r="A2" s="18" t="s">
        <v>0</v>
      </c>
      <c r="B2" s="18"/>
      <c r="C2" s="18"/>
      <c r="D2" s="18"/>
      <c r="E2" s="18"/>
      <c r="F2" s="18"/>
    </row>
    <row r="3" spans="1:6" ht="18" x14ac:dyDescent="0.25">
      <c r="A3" s="18" t="s">
        <v>1</v>
      </c>
      <c r="B3" s="18"/>
      <c r="C3" s="18"/>
      <c r="D3" s="18"/>
      <c r="E3" s="18"/>
      <c r="F3" s="18"/>
    </row>
    <row r="5" spans="1:6" x14ac:dyDescent="0.25">
      <c r="A5" s="19" t="s">
        <v>2</v>
      </c>
      <c r="B5" s="19"/>
      <c r="C5" s="19"/>
      <c r="D5" s="19"/>
      <c r="E5" s="19"/>
      <c r="F5" s="19"/>
    </row>
    <row r="6" spans="1:6" x14ac:dyDescent="0.25">
      <c r="A6" s="19" t="s">
        <v>273</v>
      </c>
      <c r="B6" s="19"/>
      <c r="C6" s="19"/>
      <c r="D6" s="19"/>
      <c r="E6" s="19"/>
      <c r="F6" s="19"/>
    </row>
    <row r="7" spans="1:6" x14ac:dyDescent="0.25">
      <c r="A7" s="1"/>
      <c r="B7" s="3"/>
      <c r="C7" s="1"/>
      <c r="D7" s="1"/>
      <c r="E7" s="13"/>
      <c r="F7" s="1"/>
    </row>
    <row r="8" spans="1:6" x14ac:dyDescent="0.25">
      <c r="A8" s="6" t="s">
        <v>3</v>
      </c>
      <c r="B8" s="7" t="s">
        <v>4</v>
      </c>
      <c r="C8" s="6" t="s">
        <v>5</v>
      </c>
      <c r="D8" s="6" t="s">
        <v>6</v>
      </c>
      <c r="E8" s="8" t="s">
        <v>7</v>
      </c>
      <c r="F8" s="6" t="s">
        <v>8</v>
      </c>
    </row>
    <row r="9" spans="1:6" x14ac:dyDescent="0.25">
      <c r="A9" s="9" t="s">
        <v>268</v>
      </c>
      <c r="B9" s="10">
        <v>44251</v>
      </c>
      <c r="C9" s="9" t="s">
        <v>269</v>
      </c>
      <c r="D9" s="9" t="s">
        <v>270</v>
      </c>
      <c r="E9" s="11">
        <v>8496</v>
      </c>
      <c r="F9" s="9"/>
    </row>
    <row r="10" spans="1:6" x14ac:dyDescent="0.25">
      <c r="A10" s="9" t="s">
        <v>268</v>
      </c>
      <c r="B10" s="10">
        <v>44251</v>
      </c>
      <c r="C10" s="9" t="s">
        <v>272</v>
      </c>
      <c r="D10" s="9" t="s">
        <v>270</v>
      </c>
      <c r="E10" s="11">
        <v>24426</v>
      </c>
      <c r="F10" s="9"/>
    </row>
    <row r="11" spans="1:6" x14ac:dyDescent="0.25">
      <c r="A11" s="9" t="s">
        <v>274</v>
      </c>
      <c r="B11" s="10">
        <v>44274</v>
      </c>
      <c r="C11" s="9" t="s">
        <v>275</v>
      </c>
      <c r="D11" s="9" t="s">
        <v>280</v>
      </c>
      <c r="E11" s="11">
        <v>28305.84</v>
      </c>
      <c r="F11" s="9"/>
    </row>
    <row r="12" spans="1:6" x14ac:dyDescent="0.25">
      <c r="A12" s="9" t="s">
        <v>277</v>
      </c>
      <c r="B12" s="10">
        <v>44281</v>
      </c>
      <c r="C12" s="9" t="s">
        <v>15</v>
      </c>
      <c r="D12" s="9" t="s">
        <v>129</v>
      </c>
      <c r="E12" s="11">
        <v>43143.83</v>
      </c>
      <c r="F12" s="9"/>
    </row>
    <row r="13" spans="1:6" x14ac:dyDescent="0.25">
      <c r="A13" s="9" t="s">
        <v>276</v>
      </c>
      <c r="B13" s="10">
        <v>44281</v>
      </c>
      <c r="C13" s="9" t="s">
        <v>15</v>
      </c>
      <c r="D13" s="9" t="s">
        <v>53</v>
      </c>
      <c r="E13" s="11">
        <v>9546.59</v>
      </c>
      <c r="F13" s="9"/>
    </row>
    <row r="14" spans="1:6" x14ac:dyDescent="0.25">
      <c r="A14" s="9" t="s">
        <v>278</v>
      </c>
      <c r="B14" s="10">
        <v>44279</v>
      </c>
      <c r="C14" s="9" t="s">
        <v>279</v>
      </c>
      <c r="D14" s="9" t="s">
        <v>281</v>
      </c>
      <c r="E14" s="11">
        <v>15340</v>
      </c>
      <c r="F14" s="9"/>
    </row>
    <row r="15" spans="1:6" x14ac:dyDescent="0.25">
      <c r="A15" s="9" t="s">
        <v>283</v>
      </c>
      <c r="B15" s="10">
        <v>44280</v>
      </c>
      <c r="C15" s="9" t="s">
        <v>279</v>
      </c>
      <c r="D15" s="9" t="s">
        <v>282</v>
      </c>
      <c r="E15" s="11">
        <v>3068</v>
      </c>
      <c r="F15" s="9"/>
    </row>
    <row r="16" spans="1:6" x14ac:dyDescent="0.25">
      <c r="A16" s="9" t="s">
        <v>284</v>
      </c>
      <c r="B16" s="10">
        <v>44271</v>
      </c>
      <c r="C16" s="9" t="s">
        <v>285</v>
      </c>
      <c r="D16" s="9" t="s">
        <v>286</v>
      </c>
      <c r="E16" s="11">
        <v>92188.39</v>
      </c>
      <c r="F16" s="9"/>
    </row>
    <row r="17" spans="1:6" x14ac:dyDescent="0.25">
      <c r="A17" s="9" t="s">
        <v>287</v>
      </c>
      <c r="B17" s="10">
        <v>44285</v>
      </c>
      <c r="C17" s="9" t="s">
        <v>288</v>
      </c>
      <c r="D17" s="9" t="s">
        <v>289</v>
      </c>
      <c r="E17" s="11">
        <v>3540</v>
      </c>
      <c r="F17" s="9"/>
    </row>
    <row r="18" spans="1:6" x14ac:dyDescent="0.25">
      <c r="A18" s="9" t="s">
        <v>290</v>
      </c>
      <c r="B18" s="10">
        <v>44266</v>
      </c>
      <c r="C18" s="9" t="s">
        <v>291</v>
      </c>
      <c r="D18" s="9" t="s">
        <v>292</v>
      </c>
      <c r="E18" s="11">
        <v>5400</v>
      </c>
      <c r="F18" s="9"/>
    </row>
    <row r="19" spans="1:6" x14ac:dyDescent="0.25">
      <c r="A19" s="9" t="s">
        <v>293</v>
      </c>
      <c r="B19" s="10">
        <v>44273</v>
      </c>
      <c r="C19" s="9" t="s">
        <v>294</v>
      </c>
      <c r="D19" s="9" t="s">
        <v>39</v>
      </c>
      <c r="E19" s="11">
        <v>1578287.17</v>
      </c>
      <c r="F19" s="9"/>
    </row>
    <row r="20" spans="1:6" x14ac:dyDescent="0.25">
      <c r="A20" s="9"/>
      <c r="B20" s="10"/>
      <c r="C20" s="9"/>
      <c r="D20" s="9"/>
      <c r="E20" s="11"/>
      <c r="F20" s="9"/>
    </row>
    <row r="21" spans="1:6" x14ac:dyDescent="0.25">
      <c r="A21" s="9"/>
      <c r="B21" s="10"/>
      <c r="C21" s="9"/>
      <c r="D21" s="9"/>
      <c r="E21" s="11"/>
      <c r="F21" s="9"/>
    </row>
    <row r="22" spans="1:6" x14ac:dyDescent="0.25">
      <c r="A22" s="9"/>
      <c r="B22" s="10"/>
      <c r="C22" s="9"/>
      <c r="D22" s="9"/>
      <c r="E22" s="11"/>
      <c r="F22" s="9"/>
    </row>
    <row r="23" spans="1:6" x14ac:dyDescent="0.25">
      <c r="A23" s="9" t="s">
        <v>126</v>
      </c>
      <c r="B23" s="10"/>
      <c r="C23" s="9"/>
      <c r="D23" s="9"/>
      <c r="E23" s="11"/>
      <c r="F23" s="9"/>
    </row>
    <row r="24" spans="1:6" x14ac:dyDescent="0.25">
      <c r="A24" s="9"/>
      <c r="B24" s="10"/>
      <c r="C24" s="9"/>
      <c r="D24" s="9"/>
      <c r="E24" s="11"/>
      <c r="F24" s="9"/>
    </row>
    <row r="25" spans="1:6" x14ac:dyDescent="0.25">
      <c r="A25" s="9"/>
      <c r="B25" s="10"/>
      <c r="C25" s="9"/>
      <c r="D25" s="9"/>
      <c r="E25" s="11"/>
      <c r="F25" s="9"/>
    </row>
    <row r="26" spans="1:6" x14ac:dyDescent="0.25">
      <c r="A26" s="9"/>
      <c r="B26" s="10"/>
      <c r="C26" s="9"/>
      <c r="D26" s="9"/>
      <c r="E26" s="11"/>
      <c r="F26" s="9"/>
    </row>
    <row r="27" spans="1:6" x14ac:dyDescent="0.25">
      <c r="A27" s="9"/>
      <c r="B27" s="10"/>
      <c r="C27" s="9"/>
      <c r="D27" s="16"/>
      <c r="E27" s="11"/>
      <c r="F27" s="9"/>
    </row>
    <row r="28" spans="1:6" x14ac:dyDescent="0.25">
      <c r="A28" s="9"/>
      <c r="B28" s="10"/>
      <c r="C28" s="9"/>
      <c r="D28" s="9"/>
      <c r="E28" s="11"/>
      <c r="F28" s="9"/>
    </row>
    <row r="29" spans="1:6" x14ac:dyDescent="0.25">
      <c r="A29" s="9"/>
      <c r="B29" s="10"/>
      <c r="C29" s="9"/>
      <c r="D29" s="16"/>
      <c r="E29" s="11"/>
      <c r="F29" s="9"/>
    </row>
    <row r="30" spans="1:6" x14ac:dyDescent="0.25">
      <c r="A30" s="9"/>
      <c r="B30" s="10"/>
      <c r="C30" s="9"/>
      <c r="D30" s="16"/>
      <c r="E30" s="11"/>
      <c r="F30" s="9"/>
    </row>
    <row r="31" spans="1:6" x14ac:dyDescent="0.25">
      <c r="A31" s="9"/>
      <c r="B31" s="10"/>
      <c r="C31" s="9"/>
      <c r="D31" s="9"/>
      <c r="E31" s="11"/>
      <c r="F31" s="9"/>
    </row>
    <row r="32" spans="1:6" x14ac:dyDescent="0.25">
      <c r="A32" s="9"/>
      <c r="B32" s="10"/>
      <c r="C32" s="9"/>
      <c r="D32" s="9"/>
      <c r="E32" s="11"/>
      <c r="F32" s="9"/>
    </row>
    <row r="33" spans="1:6" x14ac:dyDescent="0.25">
      <c r="A33" s="9"/>
      <c r="B33" s="10"/>
      <c r="C33" s="9"/>
      <c r="D33" s="9"/>
      <c r="E33" s="11"/>
      <c r="F33" s="9"/>
    </row>
    <row r="34" spans="1:6" x14ac:dyDescent="0.25">
      <c r="A34" s="20" t="s">
        <v>18</v>
      </c>
      <c r="B34" s="21"/>
      <c r="C34" s="21"/>
      <c r="D34" s="22"/>
      <c r="E34" s="12">
        <f>SUM(E9:E33)</f>
        <v>1811741.8199999998</v>
      </c>
      <c r="F34" s="9"/>
    </row>
    <row r="35" spans="1:6" x14ac:dyDescent="0.25">
      <c r="A35" s="1"/>
      <c r="B35" s="1"/>
      <c r="C35" s="1"/>
      <c r="D35" s="1"/>
      <c r="E35" s="17"/>
    </row>
    <row r="36" spans="1:6" x14ac:dyDescent="0.25">
      <c r="A36" s="1"/>
      <c r="B36" s="1"/>
      <c r="C36" s="1"/>
      <c r="D36" s="1"/>
      <c r="E36" s="17"/>
    </row>
    <row r="38" spans="1:6" x14ac:dyDescent="0.25">
      <c r="A38" s="26" t="s">
        <v>21</v>
      </c>
      <c r="B38" s="26"/>
      <c r="C38" s="24"/>
      <c r="D38" s="24"/>
      <c r="E38" s="26" t="s">
        <v>246</v>
      </c>
      <c r="F38" s="26"/>
    </row>
    <row r="39" spans="1:6" x14ac:dyDescent="0.25">
      <c r="A39" s="23" t="s">
        <v>22</v>
      </c>
      <c r="B39" s="23"/>
      <c r="E39" s="23" t="s">
        <v>24</v>
      </c>
      <c r="F39" s="23"/>
    </row>
    <row r="40" spans="1:6" x14ac:dyDescent="0.25">
      <c r="C40" s="24" t="s">
        <v>226</v>
      </c>
      <c r="D40" s="24"/>
      <c r="E40" s="14"/>
    </row>
    <row r="41" spans="1:6" x14ac:dyDescent="0.25">
      <c r="C41" s="25" t="s">
        <v>225</v>
      </c>
      <c r="D41" s="25"/>
    </row>
  </sheetData>
  <sortState xmlns:xlrd2="http://schemas.microsoft.com/office/spreadsheetml/2017/richdata2" ref="A9:E26">
    <sortCondition descending="1" ref="B9:B26"/>
  </sortState>
  <mergeCells count="12">
    <mergeCell ref="A39:B39"/>
    <mergeCell ref="E39:F39"/>
    <mergeCell ref="C40:D40"/>
    <mergeCell ref="C41:D41"/>
    <mergeCell ref="C38:D38"/>
    <mergeCell ref="A38:B38"/>
    <mergeCell ref="E38:F38"/>
    <mergeCell ref="A2:F2"/>
    <mergeCell ref="A3:F3"/>
    <mergeCell ref="A5:F5"/>
    <mergeCell ref="A6:F6"/>
    <mergeCell ref="A34:D34"/>
  </mergeCells>
  <phoneticPr fontId="6" type="noConversion"/>
  <pageMargins left="0.36" right="0.41" top="0.75" bottom="0.75" header="0.3" footer="0.3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F684-35AE-4EAA-9BCE-02143484D1A5}">
  <dimension ref="A2:F41"/>
  <sheetViews>
    <sheetView tabSelected="1" workbookViewId="0">
      <selection activeCell="C22" sqref="C22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53.85546875" customWidth="1"/>
    <col min="4" max="4" width="50.28515625" customWidth="1"/>
    <col min="5" max="5" width="14.5703125" style="4" customWidth="1"/>
    <col min="6" max="6" width="14.42578125" customWidth="1"/>
  </cols>
  <sheetData>
    <row r="2" spans="1:6" ht="18" x14ac:dyDescent="0.25">
      <c r="A2" s="18" t="s">
        <v>0</v>
      </c>
      <c r="B2" s="18"/>
      <c r="C2" s="18"/>
      <c r="D2" s="18"/>
      <c r="E2" s="18"/>
      <c r="F2" s="18"/>
    </row>
    <row r="3" spans="1:6" ht="18" x14ac:dyDescent="0.25">
      <c r="A3" s="18" t="s">
        <v>1</v>
      </c>
      <c r="B3" s="18"/>
      <c r="C3" s="18"/>
      <c r="D3" s="18"/>
      <c r="E3" s="18"/>
      <c r="F3" s="18"/>
    </row>
    <row r="5" spans="1:6" x14ac:dyDescent="0.25">
      <c r="A5" s="19" t="s">
        <v>2</v>
      </c>
      <c r="B5" s="19"/>
      <c r="C5" s="19"/>
      <c r="D5" s="19"/>
      <c r="E5" s="19"/>
      <c r="F5" s="19"/>
    </row>
    <row r="6" spans="1:6" x14ac:dyDescent="0.25">
      <c r="A6" s="19" t="s">
        <v>295</v>
      </c>
      <c r="B6" s="19"/>
      <c r="C6" s="19"/>
      <c r="D6" s="19"/>
      <c r="E6" s="19"/>
      <c r="F6" s="19"/>
    </row>
    <row r="7" spans="1:6" x14ac:dyDescent="0.25">
      <c r="A7" s="1"/>
      <c r="B7" s="3"/>
      <c r="C7" s="1"/>
      <c r="D7" s="1"/>
      <c r="E7" s="13"/>
      <c r="F7" s="1"/>
    </row>
    <row r="8" spans="1:6" x14ac:dyDescent="0.25">
      <c r="A8" s="6" t="s">
        <v>3</v>
      </c>
      <c r="B8" s="7" t="s">
        <v>4</v>
      </c>
      <c r="C8" s="6" t="s">
        <v>5</v>
      </c>
      <c r="D8" s="6" t="s">
        <v>6</v>
      </c>
      <c r="E8" s="8" t="s">
        <v>7</v>
      </c>
      <c r="F8" s="6" t="s">
        <v>8</v>
      </c>
    </row>
    <row r="9" spans="1:6" x14ac:dyDescent="0.25">
      <c r="A9" s="9" t="s">
        <v>268</v>
      </c>
      <c r="B9" s="10">
        <v>44251</v>
      </c>
      <c r="C9" s="9" t="s">
        <v>269</v>
      </c>
      <c r="D9" s="9" t="s">
        <v>270</v>
      </c>
      <c r="E9" s="11">
        <v>8496</v>
      </c>
      <c r="F9" s="9"/>
    </row>
    <row r="10" spans="1:6" x14ac:dyDescent="0.25">
      <c r="A10" s="9" t="s">
        <v>268</v>
      </c>
      <c r="B10" s="10">
        <v>44251</v>
      </c>
      <c r="C10" s="9" t="s">
        <v>272</v>
      </c>
      <c r="D10" s="9" t="s">
        <v>270</v>
      </c>
      <c r="E10" s="11">
        <v>24426</v>
      </c>
      <c r="F10" s="9"/>
    </row>
    <row r="11" spans="1:6" x14ac:dyDescent="0.25">
      <c r="A11" s="9" t="s">
        <v>274</v>
      </c>
      <c r="B11" s="10">
        <v>44274</v>
      </c>
      <c r="C11" s="9" t="s">
        <v>275</v>
      </c>
      <c r="D11" s="9" t="s">
        <v>280</v>
      </c>
      <c r="E11" s="11">
        <v>28305.84</v>
      </c>
      <c r="F11" s="9"/>
    </row>
    <row r="12" spans="1:6" x14ac:dyDescent="0.25">
      <c r="A12" s="9" t="s">
        <v>277</v>
      </c>
      <c r="B12" s="10">
        <v>44281</v>
      </c>
      <c r="C12" s="9" t="s">
        <v>15</v>
      </c>
      <c r="D12" s="9" t="s">
        <v>129</v>
      </c>
      <c r="E12" s="11">
        <v>43143.83</v>
      </c>
      <c r="F12" s="9"/>
    </row>
    <row r="13" spans="1:6" x14ac:dyDescent="0.25">
      <c r="A13" s="9" t="s">
        <v>276</v>
      </c>
      <c r="B13" s="10">
        <v>44281</v>
      </c>
      <c r="C13" s="9" t="s">
        <v>15</v>
      </c>
      <c r="D13" s="9" t="s">
        <v>53</v>
      </c>
      <c r="E13" s="11">
        <v>9546.59</v>
      </c>
      <c r="F13" s="9"/>
    </row>
    <row r="14" spans="1:6" x14ac:dyDescent="0.25">
      <c r="A14" s="9" t="s">
        <v>278</v>
      </c>
      <c r="B14" s="10">
        <v>44279</v>
      </c>
      <c r="C14" s="9" t="s">
        <v>279</v>
      </c>
      <c r="D14" s="9" t="s">
        <v>281</v>
      </c>
      <c r="E14" s="11">
        <v>15340</v>
      </c>
      <c r="F14" s="9"/>
    </row>
    <row r="15" spans="1:6" x14ac:dyDescent="0.25">
      <c r="A15" s="9" t="s">
        <v>283</v>
      </c>
      <c r="B15" s="10">
        <v>44280</v>
      </c>
      <c r="C15" s="9" t="s">
        <v>279</v>
      </c>
      <c r="D15" s="9" t="s">
        <v>282</v>
      </c>
      <c r="E15" s="11">
        <v>3068</v>
      </c>
      <c r="F15" s="9"/>
    </row>
    <row r="16" spans="1:6" x14ac:dyDescent="0.25">
      <c r="A16" s="9" t="s">
        <v>284</v>
      </c>
      <c r="B16" s="10">
        <v>44271</v>
      </c>
      <c r="C16" s="9" t="s">
        <v>285</v>
      </c>
      <c r="D16" s="9" t="s">
        <v>286</v>
      </c>
      <c r="E16" s="11">
        <v>92188.39</v>
      </c>
      <c r="F16" s="9"/>
    </row>
    <row r="17" spans="1:6" x14ac:dyDescent="0.25">
      <c r="A17" s="9" t="s">
        <v>287</v>
      </c>
      <c r="B17" s="10">
        <v>44285</v>
      </c>
      <c r="C17" s="9" t="s">
        <v>288</v>
      </c>
      <c r="D17" s="9" t="s">
        <v>289</v>
      </c>
      <c r="E17" s="11">
        <v>3540</v>
      </c>
      <c r="F17" s="9"/>
    </row>
    <row r="18" spans="1:6" x14ac:dyDescent="0.25">
      <c r="A18" s="9" t="s">
        <v>290</v>
      </c>
      <c r="B18" s="10">
        <v>44266</v>
      </c>
      <c r="C18" s="9" t="s">
        <v>291</v>
      </c>
      <c r="D18" s="9" t="s">
        <v>292</v>
      </c>
      <c r="E18" s="11">
        <v>5400</v>
      </c>
      <c r="F18" s="9"/>
    </row>
    <row r="19" spans="1:6" x14ac:dyDescent="0.25">
      <c r="A19" s="9" t="s">
        <v>293</v>
      </c>
      <c r="B19" s="10">
        <v>44273</v>
      </c>
      <c r="C19" s="9" t="s">
        <v>294</v>
      </c>
      <c r="D19" s="9" t="s">
        <v>39</v>
      </c>
      <c r="E19" s="11">
        <v>1578287.17</v>
      </c>
      <c r="F19" s="9"/>
    </row>
    <row r="20" spans="1:6" x14ac:dyDescent="0.25">
      <c r="A20" s="9"/>
      <c r="B20" s="10"/>
      <c r="C20" s="9"/>
      <c r="D20" s="9"/>
      <c r="E20" s="11"/>
      <c r="F20" s="9"/>
    </row>
    <row r="21" spans="1:6" x14ac:dyDescent="0.25">
      <c r="A21" s="9"/>
      <c r="B21" s="10"/>
      <c r="C21" s="9"/>
      <c r="D21" s="9"/>
      <c r="E21" s="11"/>
      <c r="F21" s="9"/>
    </row>
    <row r="22" spans="1:6" x14ac:dyDescent="0.25">
      <c r="A22" s="9"/>
      <c r="B22" s="10"/>
      <c r="C22" s="9"/>
      <c r="D22" s="9"/>
      <c r="E22" s="11"/>
      <c r="F22" s="9"/>
    </row>
    <row r="23" spans="1:6" x14ac:dyDescent="0.25">
      <c r="A23" s="9" t="s">
        <v>126</v>
      </c>
      <c r="B23" s="10"/>
      <c r="C23" s="9"/>
      <c r="D23" s="9"/>
      <c r="E23" s="11"/>
      <c r="F23" s="9"/>
    </row>
    <row r="24" spans="1:6" x14ac:dyDescent="0.25">
      <c r="A24" s="9"/>
      <c r="B24" s="10"/>
      <c r="C24" s="9"/>
      <c r="D24" s="9"/>
      <c r="E24" s="11"/>
      <c r="F24" s="9"/>
    </row>
    <row r="25" spans="1:6" x14ac:dyDescent="0.25">
      <c r="A25" s="9"/>
      <c r="B25" s="10"/>
      <c r="C25" s="9"/>
      <c r="D25" s="9"/>
      <c r="E25" s="11"/>
      <c r="F25" s="9"/>
    </row>
    <row r="26" spans="1:6" x14ac:dyDescent="0.25">
      <c r="A26" s="9"/>
      <c r="B26" s="10"/>
      <c r="C26" s="9"/>
      <c r="D26" s="9"/>
      <c r="E26" s="11"/>
      <c r="F26" s="9"/>
    </row>
    <row r="27" spans="1:6" x14ac:dyDescent="0.25">
      <c r="A27" s="9"/>
      <c r="B27" s="10"/>
      <c r="C27" s="9"/>
      <c r="D27" s="16"/>
      <c r="E27" s="11"/>
      <c r="F27" s="9"/>
    </row>
    <row r="28" spans="1:6" x14ac:dyDescent="0.25">
      <c r="A28" s="9"/>
      <c r="B28" s="10"/>
      <c r="C28" s="9"/>
      <c r="D28" s="9"/>
      <c r="E28" s="11"/>
      <c r="F28" s="9"/>
    </row>
    <row r="29" spans="1:6" x14ac:dyDescent="0.25">
      <c r="A29" s="9"/>
      <c r="B29" s="10"/>
      <c r="C29" s="9"/>
      <c r="D29" s="16"/>
      <c r="E29" s="11"/>
      <c r="F29" s="9"/>
    </row>
    <row r="30" spans="1:6" x14ac:dyDescent="0.25">
      <c r="A30" s="9"/>
      <c r="B30" s="10"/>
      <c r="C30" s="9"/>
      <c r="D30" s="16"/>
      <c r="E30" s="11"/>
      <c r="F30" s="9"/>
    </row>
    <row r="31" spans="1:6" x14ac:dyDescent="0.25">
      <c r="A31" s="9"/>
      <c r="B31" s="10"/>
      <c r="C31" s="9"/>
      <c r="D31" s="9"/>
      <c r="E31" s="11"/>
      <c r="F31" s="9"/>
    </row>
    <row r="32" spans="1:6" x14ac:dyDescent="0.25">
      <c r="A32" s="9"/>
      <c r="B32" s="10"/>
      <c r="C32" s="9"/>
      <c r="D32" s="9"/>
      <c r="E32" s="11"/>
      <c r="F32" s="9"/>
    </row>
    <row r="33" spans="1:6" x14ac:dyDescent="0.25">
      <c r="A33" s="9"/>
      <c r="B33" s="10"/>
      <c r="C33" s="9"/>
      <c r="D33" s="9"/>
      <c r="E33" s="11"/>
      <c r="F33" s="9"/>
    </row>
    <row r="34" spans="1:6" x14ac:dyDescent="0.25">
      <c r="A34" s="20" t="s">
        <v>18</v>
      </c>
      <c r="B34" s="21"/>
      <c r="C34" s="21"/>
      <c r="D34" s="22"/>
      <c r="E34" s="12">
        <f>SUM(E9:E33)</f>
        <v>1811741.8199999998</v>
      </c>
      <c r="F34" s="9"/>
    </row>
    <row r="35" spans="1:6" x14ac:dyDescent="0.25">
      <c r="A35" s="1"/>
      <c r="B35" s="1"/>
      <c r="C35" s="1"/>
      <c r="D35" s="1"/>
      <c r="E35" s="17"/>
    </row>
    <row r="36" spans="1:6" x14ac:dyDescent="0.25">
      <c r="A36" s="1"/>
      <c r="B36" s="1"/>
      <c r="C36" s="1"/>
      <c r="D36" s="1"/>
      <c r="E36" s="17"/>
    </row>
    <row r="38" spans="1:6" x14ac:dyDescent="0.25">
      <c r="A38" s="26" t="s">
        <v>21</v>
      </c>
      <c r="B38" s="26"/>
      <c r="C38" s="24"/>
      <c r="D38" s="24"/>
      <c r="E38" s="26" t="s">
        <v>246</v>
      </c>
      <c r="F38" s="26"/>
    </row>
    <row r="39" spans="1:6" x14ac:dyDescent="0.25">
      <c r="A39" s="23" t="s">
        <v>22</v>
      </c>
      <c r="B39" s="23"/>
      <c r="E39" s="23" t="s">
        <v>24</v>
      </c>
      <c r="F39" s="23"/>
    </row>
    <row r="40" spans="1:6" x14ac:dyDescent="0.25">
      <c r="C40" s="24" t="s">
        <v>226</v>
      </c>
      <c r="D40" s="24"/>
      <c r="E40" s="14"/>
    </row>
    <row r="41" spans="1:6" x14ac:dyDescent="0.25">
      <c r="C41" s="25" t="s">
        <v>225</v>
      </c>
      <c r="D41" s="25"/>
    </row>
  </sheetData>
  <sortState xmlns:xlrd2="http://schemas.microsoft.com/office/spreadsheetml/2017/richdata2" ref="A9:E35">
    <sortCondition ref="B9:B35"/>
  </sortState>
  <mergeCells count="12">
    <mergeCell ref="A2:F2"/>
    <mergeCell ref="A3:F3"/>
    <mergeCell ref="A5:F5"/>
    <mergeCell ref="A6:F6"/>
    <mergeCell ref="A34:D34"/>
    <mergeCell ref="A39:B39"/>
    <mergeCell ref="E39:F39"/>
    <mergeCell ref="C40:D40"/>
    <mergeCell ref="C41:D41"/>
    <mergeCell ref="C38:D38"/>
    <mergeCell ref="A38:B38"/>
    <mergeCell ref="E38:F38"/>
  </mergeCells>
  <pageMargins left="0.53" right="0.33" top="0.42" bottom="0.44" header="0.3" footer="0.3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A3D8-1299-4DD7-B721-852B562B0F10}">
  <dimension ref="A1:F35"/>
  <sheetViews>
    <sheetView workbookViewId="0">
      <selection activeCell="A13" sqref="A13:XFD13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36.42578125" customWidth="1"/>
    <col min="4" max="4" width="55.42578125" customWidth="1"/>
    <col min="5" max="5" width="14.5703125" style="4" customWidth="1"/>
    <col min="6" max="6" width="14.42578125" customWidth="1"/>
  </cols>
  <sheetData>
    <row r="1" spans="1:6" ht="18" x14ac:dyDescent="0.25">
      <c r="A1" s="18" t="s">
        <v>0</v>
      </c>
      <c r="B1" s="18"/>
      <c r="C1" s="18"/>
      <c r="D1" s="18"/>
      <c r="E1" s="18"/>
      <c r="F1" s="18"/>
    </row>
    <row r="2" spans="1:6" ht="18" x14ac:dyDescent="0.25">
      <c r="A2" s="18" t="s">
        <v>1</v>
      </c>
      <c r="B2" s="18"/>
      <c r="C2" s="18"/>
      <c r="D2" s="18"/>
      <c r="E2" s="18"/>
      <c r="F2" s="18"/>
    </row>
    <row r="3" spans="1:6" x14ac:dyDescent="0.25">
      <c r="A3" s="19" t="s">
        <v>2</v>
      </c>
      <c r="B3" s="19"/>
      <c r="C3" s="19"/>
      <c r="D3" s="19"/>
      <c r="E3" s="19"/>
      <c r="F3" s="19"/>
    </row>
    <row r="4" spans="1:6" x14ac:dyDescent="0.25">
      <c r="A4" s="19" t="s">
        <v>145</v>
      </c>
      <c r="B4" s="19"/>
      <c r="C4" s="19"/>
      <c r="D4" s="19"/>
      <c r="E4" s="19"/>
      <c r="F4" s="19"/>
    </row>
    <row r="5" spans="1:6" x14ac:dyDescent="0.25">
      <c r="A5" s="5"/>
      <c r="B5" s="5"/>
      <c r="C5" s="5"/>
      <c r="D5" s="5"/>
      <c r="E5" s="5"/>
      <c r="F5" s="5"/>
    </row>
    <row r="6" spans="1:6" x14ac:dyDescent="0.25">
      <c r="A6" s="6" t="s">
        <v>3</v>
      </c>
      <c r="B6" s="7" t="s">
        <v>4</v>
      </c>
      <c r="C6" s="6" t="s">
        <v>5</v>
      </c>
      <c r="D6" s="6" t="s">
        <v>6</v>
      </c>
      <c r="E6" s="8" t="s">
        <v>7</v>
      </c>
      <c r="F6" s="6" t="s">
        <v>8</v>
      </c>
    </row>
    <row r="7" spans="1:6" x14ac:dyDescent="0.25">
      <c r="A7" s="9" t="s">
        <v>43</v>
      </c>
      <c r="B7" s="10">
        <v>43720</v>
      </c>
      <c r="C7" s="9" t="s">
        <v>14</v>
      </c>
      <c r="D7" s="9" t="s">
        <v>44</v>
      </c>
      <c r="E7" s="11">
        <v>19254.060000000001</v>
      </c>
      <c r="F7" s="9"/>
    </row>
    <row r="8" spans="1:6" x14ac:dyDescent="0.25">
      <c r="A8" s="9" t="s">
        <v>111</v>
      </c>
      <c r="B8" s="10">
        <v>43804</v>
      </c>
      <c r="C8" s="9" t="s">
        <v>14</v>
      </c>
      <c r="D8" s="9" t="s">
        <v>112</v>
      </c>
      <c r="E8" s="11">
        <v>31200</v>
      </c>
      <c r="F8" s="9"/>
    </row>
    <row r="9" spans="1:6" x14ac:dyDescent="0.25">
      <c r="A9" s="9" t="s">
        <v>123</v>
      </c>
      <c r="B9" s="10">
        <v>43826</v>
      </c>
      <c r="C9" s="9" t="s">
        <v>124</v>
      </c>
      <c r="D9" s="9" t="s">
        <v>125</v>
      </c>
      <c r="E9" s="11">
        <v>9600</v>
      </c>
      <c r="F9" s="9"/>
    </row>
    <row r="10" spans="1:6" x14ac:dyDescent="0.25">
      <c r="A10" s="9" t="s">
        <v>191</v>
      </c>
      <c r="B10" s="10">
        <v>43831</v>
      </c>
      <c r="C10" s="9" t="s">
        <v>132</v>
      </c>
      <c r="D10" s="9" t="s">
        <v>130</v>
      </c>
      <c r="E10" s="11">
        <v>67894.210000000006</v>
      </c>
      <c r="F10" s="9"/>
    </row>
    <row r="11" spans="1:6" x14ac:dyDescent="0.25">
      <c r="A11" s="9" t="s">
        <v>142</v>
      </c>
      <c r="B11" s="10">
        <v>43889</v>
      </c>
      <c r="C11" s="9" t="s">
        <v>143</v>
      </c>
      <c r="D11" s="9" t="s">
        <v>144</v>
      </c>
      <c r="E11" s="11">
        <v>8999.92</v>
      </c>
      <c r="F11" s="9"/>
    </row>
    <row r="12" spans="1:6" x14ac:dyDescent="0.25">
      <c r="A12" s="9" t="s">
        <v>188</v>
      </c>
      <c r="B12" s="10">
        <v>43922</v>
      </c>
      <c r="C12" s="9" t="s">
        <v>46</v>
      </c>
      <c r="D12" s="9" t="s">
        <v>187</v>
      </c>
      <c r="E12" s="11">
        <v>12175</v>
      </c>
      <c r="F12" s="9"/>
    </row>
    <row r="13" spans="1:6" s="5" customFormat="1" x14ac:dyDescent="0.25">
      <c r="A13" s="9" t="s">
        <v>188</v>
      </c>
      <c r="B13" s="10">
        <v>43952</v>
      </c>
      <c r="C13" s="9" t="s">
        <v>46</v>
      </c>
      <c r="D13" s="9" t="s">
        <v>187</v>
      </c>
      <c r="E13" s="11">
        <v>12175</v>
      </c>
      <c r="F13" s="9"/>
    </row>
    <row r="14" spans="1:6" x14ac:dyDescent="0.25">
      <c r="A14" s="9" t="s">
        <v>159</v>
      </c>
      <c r="B14" s="10">
        <v>43926</v>
      </c>
      <c r="C14" s="9" t="s">
        <v>31</v>
      </c>
      <c r="D14" s="9" t="s">
        <v>129</v>
      </c>
      <c r="E14" s="11">
        <v>3418.41</v>
      </c>
      <c r="F14" s="9"/>
    </row>
    <row r="15" spans="1:6" x14ac:dyDescent="0.25">
      <c r="A15" s="9" t="s">
        <v>146</v>
      </c>
      <c r="B15" s="10">
        <v>43977</v>
      </c>
      <c r="C15" s="9" t="s">
        <v>15</v>
      </c>
      <c r="D15" s="9" t="s">
        <v>53</v>
      </c>
      <c r="E15" s="11">
        <v>9095.9500000000007</v>
      </c>
      <c r="F15" s="9"/>
    </row>
    <row r="16" spans="1:6" x14ac:dyDescent="0.25">
      <c r="A16" s="9" t="s">
        <v>147</v>
      </c>
      <c r="B16" s="10">
        <v>43977</v>
      </c>
      <c r="C16" s="9" t="s">
        <v>15</v>
      </c>
      <c r="D16" s="9" t="s">
        <v>129</v>
      </c>
      <c r="E16" s="11">
        <v>43202.14</v>
      </c>
      <c r="F16" s="9"/>
    </row>
    <row r="17" spans="1:6" x14ac:dyDescent="0.25">
      <c r="A17" s="9"/>
      <c r="B17" s="10"/>
      <c r="C17" s="9"/>
      <c r="D17" s="9"/>
      <c r="E17" s="11"/>
      <c r="F17" s="9"/>
    </row>
    <row r="18" spans="1:6" x14ac:dyDescent="0.25">
      <c r="A18" s="9"/>
      <c r="B18" s="10"/>
      <c r="C18" s="9"/>
      <c r="D18" s="9"/>
      <c r="E18" s="11"/>
      <c r="F18" s="9"/>
    </row>
    <row r="19" spans="1:6" x14ac:dyDescent="0.25">
      <c r="A19" s="9"/>
      <c r="B19" s="10"/>
      <c r="C19" s="9"/>
      <c r="D19" s="9"/>
      <c r="E19" s="11"/>
      <c r="F19" s="9"/>
    </row>
    <row r="20" spans="1:6" x14ac:dyDescent="0.25">
      <c r="A20" s="9"/>
      <c r="B20" s="10"/>
      <c r="C20" s="9"/>
      <c r="D20" s="9"/>
      <c r="E20" s="11"/>
      <c r="F20" s="9"/>
    </row>
    <row r="21" spans="1:6" x14ac:dyDescent="0.25">
      <c r="A21" s="9"/>
      <c r="B21" s="10"/>
      <c r="C21" s="9"/>
      <c r="D21" s="9"/>
      <c r="E21" s="11"/>
      <c r="F21" s="9"/>
    </row>
    <row r="22" spans="1:6" x14ac:dyDescent="0.25">
      <c r="A22" s="9"/>
      <c r="B22" s="10"/>
      <c r="C22" s="9"/>
      <c r="D22" s="9"/>
      <c r="E22" s="11"/>
      <c r="F22" s="9"/>
    </row>
    <row r="23" spans="1:6" x14ac:dyDescent="0.25">
      <c r="A23" s="9"/>
      <c r="B23" s="10"/>
      <c r="C23" s="9"/>
      <c r="D23" s="9"/>
      <c r="E23" s="11"/>
      <c r="F23" s="9"/>
    </row>
    <row r="24" spans="1:6" x14ac:dyDescent="0.25">
      <c r="A24" s="9"/>
      <c r="B24" s="10"/>
      <c r="C24" s="9"/>
      <c r="D24" s="9"/>
      <c r="E24" s="11"/>
      <c r="F24" s="9"/>
    </row>
    <row r="25" spans="1:6" x14ac:dyDescent="0.25">
      <c r="A25" s="9"/>
      <c r="B25" s="10"/>
      <c r="C25" s="9"/>
      <c r="D25" s="9"/>
      <c r="E25" s="11"/>
      <c r="F25" s="9"/>
    </row>
    <row r="26" spans="1:6" x14ac:dyDescent="0.25">
      <c r="A26" s="9" t="s">
        <v>18</v>
      </c>
      <c r="B26" s="10"/>
      <c r="C26" s="9"/>
      <c r="D26" s="9"/>
      <c r="E26" s="12">
        <f>SUM(E7:E25)</f>
        <v>217014.69</v>
      </c>
      <c r="F26" s="9"/>
    </row>
    <row r="27" spans="1:6" x14ac:dyDescent="0.25">
      <c r="E27" s="17"/>
    </row>
    <row r="28" spans="1:6" x14ac:dyDescent="0.25">
      <c r="E28" s="17"/>
    </row>
    <row r="29" spans="1:6" x14ac:dyDescent="0.25">
      <c r="E29" s="17"/>
    </row>
    <row r="30" spans="1:6" x14ac:dyDescent="0.25">
      <c r="E30" s="17"/>
    </row>
    <row r="32" spans="1:6" x14ac:dyDescent="0.25">
      <c r="A32" s="26" t="s">
        <v>21</v>
      </c>
      <c r="B32" s="26"/>
      <c r="C32" s="24"/>
      <c r="D32" s="24"/>
      <c r="E32" s="26" t="s">
        <v>23</v>
      </c>
      <c r="F32" s="26"/>
    </row>
    <row r="33" spans="1:6" x14ac:dyDescent="0.25">
      <c r="A33" s="23" t="s">
        <v>22</v>
      </c>
      <c r="B33" s="23"/>
      <c r="E33" s="23" t="s">
        <v>24</v>
      </c>
      <c r="F33" s="23"/>
    </row>
    <row r="34" spans="1:6" x14ac:dyDescent="0.25">
      <c r="C34" s="24" t="s">
        <v>19</v>
      </c>
      <c r="D34" s="24"/>
      <c r="E34" s="14"/>
    </row>
    <row r="35" spans="1:6" x14ac:dyDescent="0.25">
      <c r="C35" s="25" t="s">
        <v>20</v>
      </c>
      <c r="D35" s="25"/>
    </row>
  </sheetData>
  <mergeCells count="11">
    <mergeCell ref="A33:B33"/>
    <mergeCell ref="E33:F33"/>
    <mergeCell ref="C34:D34"/>
    <mergeCell ref="C35:D35"/>
    <mergeCell ref="A1:F1"/>
    <mergeCell ref="A2:F2"/>
    <mergeCell ref="A3:F3"/>
    <mergeCell ref="A4:F4"/>
    <mergeCell ref="A32:B32"/>
    <mergeCell ref="C32:D32"/>
    <mergeCell ref="E32:F32"/>
  </mergeCells>
  <pageMargins left="0.7" right="0.7" top="0.75" bottom="0.75" header="0.3" footer="0.3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52533-E4C4-408F-B003-931DAAE1A929}">
  <dimension ref="A1:F35"/>
  <sheetViews>
    <sheetView workbookViewId="0">
      <selection activeCell="A19" sqref="A19:XFD19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36.42578125" customWidth="1"/>
    <col min="4" max="4" width="55.42578125" customWidth="1"/>
    <col min="5" max="5" width="14.5703125" style="4" customWidth="1"/>
    <col min="6" max="6" width="14.42578125" customWidth="1"/>
  </cols>
  <sheetData>
    <row r="1" spans="1:6" ht="18" x14ac:dyDescent="0.25">
      <c r="A1" s="18" t="s">
        <v>0</v>
      </c>
      <c r="B1" s="18"/>
      <c r="C1" s="18"/>
      <c r="D1" s="18"/>
      <c r="E1" s="18"/>
      <c r="F1" s="18"/>
    </row>
    <row r="2" spans="1:6" ht="18" x14ac:dyDescent="0.25">
      <c r="A2" s="18" t="s">
        <v>1</v>
      </c>
      <c r="B2" s="18"/>
      <c r="C2" s="18"/>
      <c r="D2" s="18"/>
      <c r="E2" s="18"/>
      <c r="F2" s="18"/>
    </row>
    <row r="3" spans="1:6" x14ac:dyDescent="0.25">
      <c r="A3" s="19" t="s">
        <v>2</v>
      </c>
      <c r="B3" s="19"/>
      <c r="C3" s="19"/>
      <c r="D3" s="19"/>
      <c r="E3" s="19"/>
      <c r="F3" s="19"/>
    </row>
    <row r="4" spans="1:6" x14ac:dyDescent="0.25">
      <c r="A4" s="19" t="s">
        <v>148</v>
      </c>
      <c r="B4" s="19"/>
      <c r="C4" s="19"/>
      <c r="D4" s="19"/>
      <c r="E4" s="19"/>
      <c r="F4" s="19"/>
    </row>
    <row r="5" spans="1:6" x14ac:dyDescent="0.25">
      <c r="A5" s="5"/>
      <c r="B5" s="5"/>
      <c r="C5" s="5"/>
      <c r="D5" s="5"/>
      <c r="E5" s="5"/>
      <c r="F5" s="5"/>
    </row>
    <row r="6" spans="1:6" x14ac:dyDescent="0.25">
      <c r="A6" s="6" t="s">
        <v>3</v>
      </c>
      <c r="B6" s="7" t="s">
        <v>4</v>
      </c>
      <c r="C6" s="6" t="s">
        <v>5</v>
      </c>
      <c r="D6" s="6" t="s">
        <v>6</v>
      </c>
      <c r="E6" s="8" t="s">
        <v>7</v>
      </c>
      <c r="F6" s="6" t="s">
        <v>8</v>
      </c>
    </row>
    <row r="7" spans="1:6" x14ac:dyDescent="0.25">
      <c r="A7" s="9" t="s">
        <v>43</v>
      </c>
      <c r="B7" s="10">
        <v>43720</v>
      </c>
      <c r="C7" s="9" t="s">
        <v>14</v>
      </c>
      <c r="D7" s="9" t="s">
        <v>44</v>
      </c>
      <c r="E7" s="11">
        <v>19254.060000000001</v>
      </c>
      <c r="F7" s="9"/>
    </row>
    <row r="8" spans="1:6" x14ac:dyDescent="0.25">
      <c r="A8" s="9" t="s">
        <v>111</v>
      </c>
      <c r="B8" s="10">
        <v>43804</v>
      </c>
      <c r="C8" s="9" t="s">
        <v>14</v>
      </c>
      <c r="D8" s="9" t="s">
        <v>112</v>
      </c>
      <c r="E8" s="11">
        <v>31200</v>
      </c>
      <c r="F8" s="9"/>
    </row>
    <row r="9" spans="1:6" x14ac:dyDescent="0.25">
      <c r="A9" s="9" t="s">
        <v>123</v>
      </c>
      <c r="B9" s="10">
        <v>43826</v>
      </c>
      <c r="C9" s="9" t="s">
        <v>124</v>
      </c>
      <c r="D9" s="9" t="s">
        <v>125</v>
      </c>
      <c r="E9" s="11">
        <v>9600</v>
      </c>
      <c r="F9" s="9"/>
    </row>
    <row r="10" spans="1:6" x14ac:dyDescent="0.25">
      <c r="A10" s="9" t="s">
        <v>191</v>
      </c>
      <c r="B10" s="10">
        <v>43831</v>
      </c>
      <c r="C10" s="9" t="s">
        <v>132</v>
      </c>
      <c r="D10" s="9" t="s">
        <v>130</v>
      </c>
      <c r="E10" s="11">
        <v>67894.210000000006</v>
      </c>
      <c r="F10" s="9"/>
    </row>
    <row r="11" spans="1:6" x14ac:dyDescent="0.25">
      <c r="A11" s="9" t="s">
        <v>142</v>
      </c>
      <c r="B11" s="10">
        <v>43889</v>
      </c>
      <c r="C11" s="9" t="s">
        <v>143</v>
      </c>
      <c r="D11" s="9" t="s">
        <v>144</v>
      </c>
      <c r="E11" s="11">
        <v>8999.92</v>
      </c>
      <c r="F11" s="9"/>
    </row>
    <row r="12" spans="1:6" x14ac:dyDescent="0.25">
      <c r="A12" s="9" t="s">
        <v>188</v>
      </c>
      <c r="B12" s="10">
        <v>43922</v>
      </c>
      <c r="C12" s="9" t="s">
        <v>46</v>
      </c>
      <c r="D12" s="9" t="s">
        <v>187</v>
      </c>
      <c r="E12" s="11">
        <v>12175</v>
      </c>
      <c r="F12" s="9"/>
    </row>
    <row r="13" spans="1:6" x14ac:dyDescent="0.25">
      <c r="A13" s="9" t="s">
        <v>159</v>
      </c>
      <c r="B13" s="10">
        <v>43926</v>
      </c>
      <c r="C13" s="9" t="s">
        <v>31</v>
      </c>
      <c r="D13" s="9" t="s">
        <v>129</v>
      </c>
      <c r="E13" s="11">
        <v>3418.41</v>
      </c>
      <c r="F13" s="9"/>
    </row>
    <row r="14" spans="1:6" s="5" customFormat="1" x14ac:dyDescent="0.25">
      <c r="A14" s="9" t="s">
        <v>188</v>
      </c>
      <c r="B14" s="10">
        <v>43952</v>
      </c>
      <c r="C14" s="9" t="s">
        <v>46</v>
      </c>
      <c r="D14" s="9" t="s">
        <v>187</v>
      </c>
      <c r="E14" s="11">
        <v>12175</v>
      </c>
      <c r="F14" s="9"/>
    </row>
    <row r="15" spans="1:6" x14ac:dyDescent="0.25">
      <c r="A15" s="9" t="s">
        <v>160</v>
      </c>
      <c r="B15" s="10">
        <v>44002</v>
      </c>
      <c r="C15" s="9" t="s">
        <v>38</v>
      </c>
      <c r="D15" s="9" t="s">
        <v>39</v>
      </c>
      <c r="E15" s="11">
        <v>831230.53</v>
      </c>
      <c r="F15" s="9"/>
    </row>
    <row r="16" spans="1:6" x14ac:dyDescent="0.25">
      <c r="A16" s="9" t="s">
        <v>149</v>
      </c>
      <c r="B16" s="10">
        <v>44004</v>
      </c>
      <c r="C16" s="9" t="s">
        <v>150</v>
      </c>
      <c r="D16" s="9" t="s">
        <v>151</v>
      </c>
      <c r="E16" s="11">
        <v>464613.65</v>
      </c>
      <c r="F16" s="9"/>
    </row>
    <row r="17" spans="1:6" x14ac:dyDescent="0.25">
      <c r="A17" s="9" t="s">
        <v>152</v>
      </c>
      <c r="B17" s="10">
        <v>44008</v>
      </c>
      <c r="C17" s="9" t="s">
        <v>15</v>
      </c>
      <c r="D17" s="9" t="s">
        <v>129</v>
      </c>
      <c r="E17" s="11">
        <v>43991.67</v>
      </c>
      <c r="F17" s="9"/>
    </row>
    <row r="18" spans="1:6" x14ac:dyDescent="0.25">
      <c r="A18" s="9" t="s">
        <v>153</v>
      </c>
      <c r="B18" s="10">
        <v>44008</v>
      </c>
      <c r="C18" s="9" t="s">
        <v>15</v>
      </c>
      <c r="D18" s="9" t="s">
        <v>53</v>
      </c>
      <c r="E18" s="11">
        <v>9092.9500000000007</v>
      </c>
      <c r="F18" s="9"/>
    </row>
    <row r="19" spans="1:6" s="5" customFormat="1" x14ac:dyDescent="0.25">
      <c r="A19" s="9" t="s">
        <v>180</v>
      </c>
      <c r="B19" s="10">
        <v>44009</v>
      </c>
      <c r="C19" s="9" t="s">
        <v>46</v>
      </c>
      <c r="D19" s="9" t="s">
        <v>133</v>
      </c>
      <c r="E19" s="11">
        <v>1440</v>
      </c>
      <c r="F19" s="9"/>
    </row>
    <row r="20" spans="1:6" x14ac:dyDescent="0.25">
      <c r="A20" s="9" t="s">
        <v>156</v>
      </c>
      <c r="B20" s="10">
        <v>44011</v>
      </c>
      <c r="C20" s="9" t="s">
        <v>155</v>
      </c>
      <c r="D20" s="9" t="s">
        <v>158</v>
      </c>
      <c r="E20" s="11">
        <v>109783.66</v>
      </c>
      <c r="F20" s="9"/>
    </row>
    <row r="21" spans="1:6" x14ac:dyDescent="0.25">
      <c r="A21" s="9" t="s">
        <v>157</v>
      </c>
      <c r="B21" s="10">
        <v>44011</v>
      </c>
      <c r="C21" s="9" t="s">
        <v>155</v>
      </c>
      <c r="D21" s="9" t="s">
        <v>154</v>
      </c>
      <c r="E21" s="11">
        <v>15340</v>
      </c>
      <c r="F21" s="9"/>
    </row>
    <row r="22" spans="1:6" x14ac:dyDescent="0.25">
      <c r="A22" s="9"/>
      <c r="B22" s="10"/>
      <c r="C22" s="9"/>
      <c r="D22" s="9"/>
      <c r="E22" s="11"/>
      <c r="F22" s="9"/>
    </row>
    <row r="23" spans="1:6" x14ac:dyDescent="0.25">
      <c r="A23" s="9"/>
      <c r="B23" s="10"/>
      <c r="C23" s="9"/>
      <c r="D23" s="9"/>
      <c r="E23" s="11"/>
      <c r="F23" s="9"/>
    </row>
    <row r="24" spans="1:6" x14ac:dyDescent="0.25">
      <c r="A24" s="9"/>
      <c r="B24" s="10"/>
      <c r="C24" s="9"/>
      <c r="D24" s="9"/>
      <c r="E24" s="11"/>
      <c r="F24" s="9"/>
    </row>
    <row r="25" spans="1:6" x14ac:dyDescent="0.25">
      <c r="A25" s="9"/>
      <c r="B25" s="10"/>
      <c r="C25" s="9"/>
      <c r="D25" s="9"/>
      <c r="E25" s="11"/>
      <c r="F25" s="9"/>
    </row>
    <row r="26" spans="1:6" x14ac:dyDescent="0.25">
      <c r="A26" s="9" t="s">
        <v>18</v>
      </c>
      <c r="B26" s="10"/>
      <c r="C26" s="9"/>
      <c r="D26" s="9"/>
      <c r="E26" s="12">
        <f>SUM(E7:E25)</f>
        <v>1640209.0599999998</v>
      </c>
      <c r="F26" s="9"/>
    </row>
    <row r="27" spans="1:6" x14ac:dyDescent="0.25">
      <c r="E27" s="17"/>
    </row>
    <row r="28" spans="1:6" x14ac:dyDescent="0.25">
      <c r="E28" s="17"/>
    </row>
    <row r="29" spans="1:6" x14ac:dyDescent="0.25">
      <c r="E29" s="17"/>
    </row>
    <row r="30" spans="1:6" x14ac:dyDescent="0.25">
      <c r="E30" s="17"/>
    </row>
    <row r="32" spans="1:6" x14ac:dyDescent="0.25">
      <c r="A32" s="26" t="s">
        <v>21</v>
      </c>
      <c r="B32" s="26"/>
      <c r="C32" s="24"/>
      <c r="D32" s="24"/>
      <c r="E32" s="26" t="s">
        <v>23</v>
      </c>
      <c r="F32" s="26"/>
    </row>
    <row r="33" spans="1:6" x14ac:dyDescent="0.25">
      <c r="A33" s="23" t="s">
        <v>22</v>
      </c>
      <c r="B33" s="23"/>
      <c r="E33" s="23" t="s">
        <v>24</v>
      </c>
      <c r="F33" s="23"/>
    </row>
    <row r="34" spans="1:6" x14ac:dyDescent="0.25">
      <c r="C34" s="24" t="s">
        <v>19</v>
      </c>
      <c r="D34" s="24"/>
      <c r="E34" s="14"/>
    </row>
    <row r="35" spans="1:6" x14ac:dyDescent="0.25">
      <c r="C35" s="25" t="s">
        <v>20</v>
      </c>
      <c r="D35" s="25"/>
    </row>
  </sheetData>
  <sortState xmlns:xlrd2="http://schemas.microsoft.com/office/spreadsheetml/2017/richdata2" ref="A7:E21">
    <sortCondition ref="B7:B21"/>
  </sortState>
  <mergeCells count="11">
    <mergeCell ref="A33:B33"/>
    <mergeCell ref="E33:F33"/>
    <mergeCell ref="C34:D34"/>
    <mergeCell ref="C35:D35"/>
    <mergeCell ref="A1:F1"/>
    <mergeCell ref="A2:F2"/>
    <mergeCell ref="A3:F3"/>
    <mergeCell ref="A4:F4"/>
    <mergeCell ref="A32:B32"/>
    <mergeCell ref="C32:D32"/>
    <mergeCell ref="E32:F32"/>
  </mergeCells>
  <phoneticPr fontId="6" type="noConversion"/>
  <pageMargins left="0.7" right="0.7" top="0.75" bottom="0.75" header="0.3" footer="0.3"/>
  <pageSetup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E42D-B8A6-441A-89B1-A04C89818BB3}">
  <dimension ref="A2:F44"/>
  <sheetViews>
    <sheetView topLeftCell="A4" workbookViewId="0">
      <selection activeCell="C20" sqref="C20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46.140625" customWidth="1"/>
    <col min="4" max="4" width="54.42578125" customWidth="1"/>
    <col min="5" max="5" width="14.5703125" style="4" customWidth="1"/>
    <col min="6" max="6" width="14.42578125" customWidth="1"/>
  </cols>
  <sheetData>
    <row r="2" spans="1:6" ht="18" x14ac:dyDescent="0.25">
      <c r="A2" s="18" t="s">
        <v>0</v>
      </c>
      <c r="B2" s="18"/>
      <c r="C2" s="18"/>
      <c r="D2" s="18"/>
      <c r="E2" s="18"/>
      <c r="F2" s="18"/>
    </row>
    <row r="3" spans="1:6" ht="18" x14ac:dyDescent="0.25">
      <c r="A3" s="18" t="s">
        <v>1</v>
      </c>
      <c r="B3" s="18"/>
      <c r="C3" s="18"/>
      <c r="D3" s="18"/>
      <c r="E3" s="18"/>
      <c r="F3" s="18"/>
    </row>
    <row r="5" spans="1:6" x14ac:dyDescent="0.25">
      <c r="A5" s="19" t="s">
        <v>2</v>
      </c>
      <c r="B5" s="19"/>
      <c r="C5" s="19"/>
      <c r="D5" s="19"/>
      <c r="E5" s="19"/>
      <c r="F5" s="19"/>
    </row>
    <row r="6" spans="1:6" x14ac:dyDescent="0.25">
      <c r="A6" s="19" t="s">
        <v>161</v>
      </c>
      <c r="B6" s="19"/>
      <c r="C6" s="19"/>
      <c r="D6" s="19"/>
      <c r="E6" s="19"/>
      <c r="F6" s="19"/>
    </row>
    <row r="7" spans="1:6" x14ac:dyDescent="0.25">
      <c r="A7" s="1"/>
      <c r="B7" s="3"/>
      <c r="C7" s="1"/>
      <c r="D7" s="1"/>
      <c r="E7" s="13"/>
      <c r="F7" s="1"/>
    </row>
    <row r="8" spans="1:6" x14ac:dyDescent="0.25">
      <c r="A8" s="6" t="s">
        <v>3</v>
      </c>
      <c r="B8" s="7" t="s">
        <v>4</v>
      </c>
      <c r="C8" s="6" t="s">
        <v>5</v>
      </c>
      <c r="D8" s="6" t="s">
        <v>6</v>
      </c>
      <c r="E8" s="8" t="s">
        <v>7</v>
      </c>
      <c r="F8" s="6" t="s">
        <v>8</v>
      </c>
    </row>
    <row r="9" spans="1:6" x14ac:dyDescent="0.25">
      <c r="A9" s="9" t="s">
        <v>191</v>
      </c>
      <c r="B9" s="10">
        <v>43831</v>
      </c>
      <c r="C9" s="9" t="s">
        <v>132</v>
      </c>
      <c r="D9" s="9" t="s">
        <v>130</v>
      </c>
      <c r="E9" s="11">
        <v>67894.210000000006</v>
      </c>
      <c r="F9" s="9"/>
    </row>
    <row r="10" spans="1:6" x14ac:dyDescent="0.25">
      <c r="A10" s="9" t="s">
        <v>188</v>
      </c>
      <c r="B10" s="10">
        <v>43922</v>
      </c>
      <c r="C10" s="9" t="s">
        <v>46</v>
      </c>
      <c r="D10" s="9" t="s">
        <v>187</v>
      </c>
      <c r="E10" s="11">
        <v>12175</v>
      </c>
      <c r="F10" s="9"/>
    </row>
    <row r="11" spans="1:6" s="5" customFormat="1" x14ac:dyDescent="0.25">
      <c r="A11" s="9" t="s">
        <v>188</v>
      </c>
      <c r="B11" s="10">
        <v>43952</v>
      </c>
      <c r="C11" s="9" t="s">
        <v>46</v>
      </c>
      <c r="D11" s="9" t="s">
        <v>187</v>
      </c>
      <c r="E11" s="11">
        <v>12175</v>
      </c>
      <c r="F11" s="9"/>
    </row>
    <row r="12" spans="1:6" s="5" customFormat="1" x14ac:dyDescent="0.25">
      <c r="A12" s="9" t="s">
        <v>180</v>
      </c>
      <c r="B12" s="10">
        <v>44009</v>
      </c>
      <c r="C12" s="9" t="s">
        <v>46</v>
      </c>
      <c r="D12" s="9" t="s">
        <v>133</v>
      </c>
      <c r="E12" s="11">
        <v>1440</v>
      </c>
      <c r="F12" s="9"/>
    </row>
    <row r="13" spans="1:6" x14ac:dyDescent="0.25">
      <c r="A13" s="9" t="s">
        <v>164</v>
      </c>
      <c r="B13" s="10">
        <v>44013</v>
      </c>
      <c r="C13" s="9" t="s">
        <v>17</v>
      </c>
      <c r="D13" s="9" t="s">
        <v>49</v>
      </c>
      <c r="E13" s="11">
        <v>15764.07</v>
      </c>
      <c r="F13" s="9"/>
    </row>
    <row r="14" spans="1:6" x14ac:dyDescent="0.25">
      <c r="A14" s="9" t="s">
        <v>189</v>
      </c>
      <c r="B14" s="10">
        <v>44014</v>
      </c>
      <c r="C14" s="9" t="s">
        <v>46</v>
      </c>
      <c r="D14" s="9" t="s">
        <v>187</v>
      </c>
      <c r="E14" s="11">
        <v>12175</v>
      </c>
      <c r="F14" s="9"/>
    </row>
    <row r="15" spans="1:6" x14ac:dyDescent="0.25">
      <c r="A15" s="9" t="s">
        <v>168</v>
      </c>
      <c r="B15" s="10">
        <v>44025</v>
      </c>
      <c r="C15" s="9" t="s">
        <v>169</v>
      </c>
      <c r="D15" s="9" t="s">
        <v>170</v>
      </c>
      <c r="E15" s="11">
        <v>710478</v>
      </c>
      <c r="F15" s="9"/>
    </row>
    <row r="16" spans="1:6" x14ac:dyDescent="0.25">
      <c r="A16" s="9" t="s">
        <v>162</v>
      </c>
      <c r="B16" s="10">
        <v>44026</v>
      </c>
      <c r="C16" s="9" t="s">
        <v>37</v>
      </c>
      <c r="D16" s="9" t="s">
        <v>163</v>
      </c>
      <c r="E16" s="11">
        <v>18290</v>
      </c>
      <c r="F16" s="9"/>
    </row>
    <row r="17" spans="1:6" s="5" customFormat="1" x14ac:dyDescent="0.25">
      <c r="A17" s="9" t="s">
        <v>177</v>
      </c>
      <c r="B17" s="10">
        <v>44027</v>
      </c>
      <c r="C17" s="9" t="s">
        <v>178</v>
      </c>
      <c r="D17" s="9" t="s">
        <v>179</v>
      </c>
      <c r="E17" s="11">
        <v>28910</v>
      </c>
      <c r="F17" s="9"/>
    </row>
    <row r="18" spans="1:6" x14ac:dyDescent="0.25">
      <c r="A18" s="9" t="s">
        <v>50</v>
      </c>
      <c r="B18" s="10">
        <v>44028</v>
      </c>
      <c r="C18" s="9" t="s">
        <v>172</v>
      </c>
      <c r="D18" s="9" t="s">
        <v>171</v>
      </c>
      <c r="E18" s="11">
        <v>5000</v>
      </c>
      <c r="F18" s="9"/>
    </row>
    <row r="19" spans="1:6" x14ac:dyDescent="0.25">
      <c r="A19" s="9" t="s">
        <v>167</v>
      </c>
      <c r="B19" s="10">
        <v>44029</v>
      </c>
      <c r="C19" s="9" t="s">
        <v>37</v>
      </c>
      <c r="D19" s="9" t="s">
        <v>166</v>
      </c>
      <c r="E19" s="11">
        <v>25000</v>
      </c>
      <c r="F19" s="9"/>
    </row>
    <row r="20" spans="1:6" x14ac:dyDescent="0.25">
      <c r="A20" s="9" t="s">
        <v>175</v>
      </c>
      <c r="B20" s="10">
        <v>44032</v>
      </c>
      <c r="C20" s="9" t="s">
        <v>11</v>
      </c>
      <c r="D20" s="9" t="s">
        <v>176</v>
      </c>
      <c r="E20" s="11">
        <v>31199.93</v>
      </c>
      <c r="F20" s="9"/>
    </row>
    <row r="21" spans="1:6" x14ac:dyDescent="0.25">
      <c r="A21" s="9" t="s">
        <v>165</v>
      </c>
      <c r="B21" s="10">
        <v>44033</v>
      </c>
      <c r="C21" s="9" t="s">
        <v>13</v>
      </c>
      <c r="D21" s="9" t="s">
        <v>26</v>
      </c>
      <c r="E21" s="11">
        <v>1653278.14</v>
      </c>
      <c r="F21" s="9"/>
    </row>
    <row r="22" spans="1:6" x14ac:dyDescent="0.25">
      <c r="A22" s="9" t="s">
        <v>192</v>
      </c>
      <c r="B22" s="10">
        <v>44036</v>
      </c>
      <c r="C22" s="9" t="s">
        <v>46</v>
      </c>
      <c r="D22" s="9" t="s">
        <v>133</v>
      </c>
      <c r="E22" s="11">
        <v>1440</v>
      </c>
      <c r="F22" s="9"/>
    </row>
    <row r="23" spans="1:6" x14ac:dyDescent="0.25">
      <c r="A23" s="9" t="s">
        <v>173</v>
      </c>
      <c r="B23" s="10">
        <v>44038</v>
      </c>
      <c r="C23" s="9" t="s">
        <v>15</v>
      </c>
      <c r="D23" s="9" t="s">
        <v>129</v>
      </c>
      <c r="E23" s="11">
        <v>41111.72</v>
      </c>
      <c r="F23" s="9"/>
    </row>
    <row r="24" spans="1:6" x14ac:dyDescent="0.25">
      <c r="A24" s="9" t="s">
        <v>174</v>
      </c>
      <c r="B24" s="10">
        <v>44038</v>
      </c>
      <c r="C24" s="9" t="s">
        <v>15</v>
      </c>
      <c r="D24" s="9" t="s">
        <v>53</v>
      </c>
      <c r="E24" s="11">
        <v>9092.9500000000007</v>
      </c>
      <c r="F24" s="9"/>
    </row>
    <row r="25" spans="1:6" x14ac:dyDescent="0.25">
      <c r="A25" s="9"/>
      <c r="B25" s="10"/>
      <c r="C25" s="9"/>
      <c r="D25" s="9"/>
      <c r="E25" s="11"/>
      <c r="F25" s="9"/>
    </row>
    <row r="26" spans="1:6" x14ac:dyDescent="0.25">
      <c r="A26" s="9"/>
      <c r="B26" s="10"/>
      <c r="C26" s="9"/>
      <c r="D26" s="9"/>
      <c r="E26" s="11"/>
      <c r="F26" s="9"/>
    </row>
    <row r="27" spans="1:6" x14ac:dyDescent="0.25">
      <c r="A27" s="9"/>
      <c r="B27" s="10"/>
      <c r="C27" s="9"/>
      <c r="D27" s="9"/>
      <c r="E27" s="11"/>
      <c r="F27" s="9"/>
    </row>
    <row r="28" spans="1:6" x14ac:dyDescent="0.25">
      <c r="A28" s="9"/>
      <c r="B28" s="10"/>
      <c r="C28" s="9"/>
      <c r="D28" s="9"/>
      <c r="E28" s="11"/>
      <c r="F28" s="9"/>
    </row>
    <row r="29" spans="1:6" x14ac:dyDescent="0.25">
      <c r="A29" s="9"/>
      <c r="B29" s="10"/>
      <c r="C29" s="9"/>
      <c r="D29" s="9"/>
      <c r="E29" s="11"/>
      <c r="F29" s="9"/>
    </row>
    <row r="30" spans="1:6" x14ac:dyDescent="0.25">
      <c r="A30" s="9"/>
      <c r="B30" s="10"/>
      <c r="C30" s="9"/>
      <c r="D30" s="9"/>
      <c r="E30" s="11"/>
      <c r="F30" s="9"/>
    </row>
    <row r="31" spans="1:6" x14ac:dyDescent="0.25">
      <c r="A31" s="9"/>
      <c r="B31" s="10"/>
      <c r="C31" s="9"/>
      <c r="D31" s="9"/>
      <c r="E31" s="11"/>
      <c r="F31" s="9"/>
    </row>
    <row r="32" spans="1:6" x14ac:dyDescent="0.25">
      <c r="A32" s="9"/>
      <c r="B32" s="10"/>
      <c r="C32" s="9"/>
      <c r="D32" s="9"/>
      <c r="E32" s="11"/>
      <c r="F32" s="9"/>
    </row>
    <row r="33" spans="1:6" x14ac:dyDescent="0.25">
      <c r="A33" s="9"/>
      <c r="B33" s="10"/>
      <c r="C33" s="9"/>
      <c r="D33" s="9"/>
      <c r="E33" s="11"/>
      <c r="F33" s="9"/>
    </row>
    <row r="34" spans="1:6" x14ac:dyDescent="0.25">
      <c r="A34" s="9"/>
      <c r="B34" s="10"/>
      <c r="C34" s="9"/>
      <c r="D34" s="9"/>
      <c r="E34" s="11"/>
      <c r="F34" s="9"/>
    </row>
    <row r="35" spans="1:6" x14ac:dyDescent="0.25">
      <c r="A35" s="9"/>
      <c r="B35" s="10"/>
      <c r="C35" s="9"/>
      <c r="D35" s="9"/>
      <c r="E35" s="11"/>
      <c r="F35" s="9"/>
    </row>
    <row r="36" spans="1:6" x14ac:dyDescent="0.25">
      <c r="A36" s="9"/>
      <c r="B36" s="10"/>
      <c r="C36" s="9"/>
      <c r="D36" s="9"/>
      <c r="E36" s="11"/>
      <c r="F36" s="9"/>
    </row>
    <row r="37" spans="1:6" x14ac:dyDescent="0.25">
      <c r="A37" s="20" t="s">
        <v>18</v>
      </c>
      <c r="B37" s="21"/>
      <c r="C37" s="21"/>
      <c r="D37" s="22"/>
      <c r="E37" s="12">
        <f>SUM(E14:E36)</f>
        <v>2535975.7400000002</v>
      </c>
      <c r="F37" s="9"/>
    </row>
    <row r="41" spans="1:6" x14ac:dyDescent="0.25">
      <c r="A41" s="26" t="s">
        <v>21</v>
      </c>
      <c r="B41" s="26"/>
      <c r="C41" s="24"/>
      <c r="D41" s="24"/>
      <c r="E41" s="26" t="s">
        <v>23</v>
      </c>
      <c r="F41" s="26"/>
    </row>
    <row r="42" spans="1:6" x14ac:dyDescent="0.25">
      <c r="A42" s="23" t="s">
        <v>22</v>
      </c>
      <c r="B42" s="23"/>
      <c r="E42" s="23" t="s">
        <v>24</v>
      </c>
      <c r="F42" s="23"/>
    </row>
    <row r="43" spans="1:6" x14ac:dyDescent="0.25">
      <c r="C43" s="24" t="s">
        <v>19</v>
      </c>
      <c r="D43" s="24"/>
      <c r="E43" s="14"/>
    </row>
    <row r="44" spans="1:6" x14ac:dyDescent="0.25">
      <c r="C44" s="25" t="s">
        <v>20</v>
      </c>
      <c r="D44" s="25"/>
    </row>
  </sheetData>
  <sortState xmlns:xlrd2="http://schemas.microsoft.com/office/spreadsheetml/2017/richdata2" ref="A9:E24">
    <sortCondition ref="B9:B24"/>
  </sortState>
  <mergeCells count="12">
    <mergeCell ref="A5:F5"/>
    <mergeCell ref="A2:F2"/>
    <mergeCell ref="A3:F3"/>
    <mergeCell ref="C43:D43"/>
    <mergeCell ref="C44:D44"/>
    <mergeCell ref="A6:F6"/>
    <mergeCell ref="A37:D37"/>
    <mergeCell ref="A41:B41"/>
    <mergeCell ref="C41:D41"/>
    <mergeCell ref="E41:F41"/>
    <mergeCell ref="A42:B42"/>
    <mergeCell ref="E42:F42"/>
  </mergeCells>
  <phoneticPr fontId="6" type="noConversion"/>
  <pageMargins left="0.46" right="0.51" top="0.75" bottom="0.39" header="0.3" footer="0.3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C748-2E30-444F-9CB9-BF0DBAE215CB}">
  <dimension ref="A2:F38"/>
  <sheetViews>
    <sheetView topLeftCell="A4" workbookViewId="0">
      <selection activeCell="A26" sqref="A26:XFD26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41.28515625" customWidth="1"/>
    <col min="4" max="4" width="54.85546875" customWidth="1"/>
    <col min="5" max="5" width="14.5703125" style="4" customWidth="1"/>
    <col min="6" max="6" width="14.42578125" customWidth="1"/>
  </cols>
  <sheetData>
    <row r="2" spans="1:6" ht="18" x14ac:dyDescent="0.25">
      <c r="A2" s="18" t="s">
        <v>0</v>
      </c>
      <c r="B2" s="18"/>
      <c r="C2" s="18"/>
      <c r="D2" s="18"/>
      <c r="E2" s="18"/>
      <c r="F2" s="18"/>
    </row>
    <row r="3" spans="1:6" ht="18" x14ac:dyDescent="0.25">
      <c r="A3" s="18" t="s">
        <v>1</v>
      </c>
      <c r="B3" s="18"/>
      <c r="C3" s="18"/>
      <c r="D3" s="18"/>
      <c r="E3" s="18"/>
      <c r="F3" s="18"/>
    </row>
    <row r="5" spans="1:6" x14ac:dyDescent="0.25">
      <c r="A5" s="19" t="s">
        <v>2</v>
      </c>
      <c r="B5" s="19"/>
      <c r="C5" s="19"/>
      <c r="D5" s="19"/>
      <c r="E5" s="19"/>
      <c r="F5" s="19"/>
    </row>
    <row r="6" spans="1:6" x14ac:dyDescent="0.25">
      <c r="A6" s="19" t="s">
        <v>200</v>
      </c>
      <c r="B6" s="19"/>
      <c r="C6" s="19"/>
      <c r="D6" s="19"/>
      <c r="E6" s="19"/>
      <c r="F6" s="19"/>
    </row>
    <row r="7" spans="1:6" x14ac:dyDescent="0.25">
      <c r="A7" s="1"/>
      <c r="B7" s="3"/>
      <c r="C7" s="1"/>
      <c r="D7" s="1"/>
      <c r="E7" s="13"/>
      <c r="F7" s="1"/>
    </row>
    <row r="8" spans="1:6" x14ac:dyDescent="0.25">
      <c r="A8" s="6" t="s">
        <v>3</v>
      </c>
      <c r="B8" s="7" t="s">
        <v>4</v>
      </c>
      <c r="C8" s="6" t="s">
        <v>5</v>
      </c>
      <c r="D8" s="6" t="s">
        <v>6</v>
      </c>
      <c r="E8" s="8" t="s">
        <v>7</v>
      </c>
      <c r="F8" s="6" t="s">
        <v>8</v>
      </c>
    </row>
    <row r="9" spans="1:6" x14ac:dyDescent="0.25">
      <c r="A9" s="9" t="s">
        <v>191</v>
      </c>
      <c r="B9" s="10">
        <v>43831</v>
      </c>
      <c r="C9" s="9" t="s">
        <v>132</v>
      </c>
      <c r="D9" s="9" t="s">
        <v>130</v>
      </c>
      <c r="E9" s="11">
        <v>67894.210000000006</v>
      </c>
      <c r="F9" s="9"/>
    </row>
    <row r="10" spans="1:6" x14ac:dyDescent="0.25">
      <c r="A10" s="9" t="s">
        <v>188</v>
      </c>
      <c r="B10" s="10">
        <v>43922</v>
      </c>
      <c r="C10" s="9" t="s">
        <v>46</v>
      </c>
      <c r="D10" s="9" t="s">
        <v>187</v>
      </c>
      <c r="E10" s="11">
        <v>12175</v>
      </c>
      <c r="F10" s="9"/>
    </row>
    <row r="11" spans="1:6" s="5" customFormat="1" x14ac:dyDescent="0.25">
      <c r="A11" s="9" t="s">
        <v>188</v>
      </c>
      <c r="B11" s="10">
        <v>43952</v>
      </c>
      <c r="C11" s="9" t="s">
        <v>46</v>
      </c>
      <c r="D11" s="9" t="s">
        <v>187</v>
      </c>
      <c r="E11" s="11">
        <v>12175</v>
      </c>
      <c r="F11" s="9"/>
    </row>
    <row r="12" spans="1:6" s="5" customFormat="1" x14ac:dyDescent="0.25">
      <c r="A12" s="9" t="s">
        <v>180</v>
      </c>
      <c r="B12" s="10">
        <v>44009</v>
      </c>
      <c r="C12" s="9" t="s">
        <v>46</v>
      </c>
      <c r="D12" s="9" t="s">
        <v>133</v>
      </c>
      <c r="E12" s="11">
        <v>1440</v>
      </c>
      <c r="F12" s="9"/>
    </row>
    <row r="13" spans="1:6" x14ac:dyDescent="0.25">
      <c r="A13" s="9" t="s">
        <v>189</v>
      </c>
      <c r="B13" s="10">
        <v>44014</v>
      </c>
      <c r="C13" s="9" t="s">
        <v>46</v>
      </c>
      <c r="D13" s="9" t="s">
        <v>187</v>
      </c>
      <c r="E13" s="11">
        <v>12175</v>
      </c>
      <c r="F13" s="9"/>
    </row>
    <row r="14" spans="1:6" x14ac:dyDescent="0.25">
      <c r="A14" s="9" t="s">
        <v>168</v>
      </c>
      <c r="B14" s="10">
        <v>44025</v>
      </c>
      <c r="C14" s="9" t="s">
        <v>169</v>
      </c>
      <c r="D14" s="9" t="s">
        <v>170</v>
      </c>
      <c r="E14" s="11">
        <v>710478</v>
      </c>
      <c r="F14" s="9"/>
    </row>
    <row r="15" spans="1:6" x14ac:dyDescent="0.25">
      <c r="A15" s="9" t="s">
        <v>177</v>
      </c>
      <c r="B15" s="10">
        <v>44027</v>
      </c>
      <c r="C15" s="9" t="s">
        <v>178</v>
      </c>
      <c r="D15" s="9" t="s">
        <v>179</v>
      </c>
      <c r="E15" s="11">
        <v>28910</v>
      </c>
      <c r="F15" s="9"/>
    </row>
    <row r="16" spans="1:6" x14ac:dyDescent="0.25">
      <c r="A16" s="9" t="s">
        <v>192</v>
      </c>
      <c r="B16" s="10">
        <v>44036</v>
      </c>
      <c r="C16" s="9" t="s">
        <v>46</v>
      </c>
      <c r="D16" s="9" t="s">
        <v>133</v>
      </c>
      <c r="E16" s="11">
        <v>1440</v>
      </c>
      <c r="F16" s="9"/>
    </row>
    <row r="17" spans="1:6" x14ac:dyDescent="0.25">
      <c r="A17" s="9" t="s">
        <v>184</v>
      </c>
      <c r="B17" s="10">
        <v>44046</v>
      </c>
      <c r="C17" s="9" t="s">
        <v>51</v>
      </c>
      <c r="D17" s="9" t="s">
        <v>185</v>
      </c>
      <c r="E17" s="11">
        <v>6490</v>
      </c>
      <c r="F17" s="9"/>
    </row>
    <row r="18" spans="1:6" x14ac:dyDescent="0.25">
      <c r="A18" s="9" t="s">
        <v>190</v>
      </c>
      <c r="B18" s="10">
        <v>44046</v>
      </c>
      <c r="C18" s="9" t="s">
        <v>46</v>
      </c>
      <c r="D18" s="9" t="s">
        <v>187</v>
      </c>
      <c r="E18" s="11">
        <v>12175</v>
      </c>
      <c r="F18" s="9"/>
    </row>
    <row r="19" spans="1:6" x14ac:dyDescent="0.25">
      <c r="A19" s="9" t="s">
        <v>186</v>
      </c>
      <c r="B19" s="10">
        <v>44048</v>
      </c>
      <c r="C19" s="9" t="s">
        <v>17</v>
      </c>
      <c r="D19" s="9" t="s">
        <v>49</v>
      </c>
      <c r="E19" s="11">
        <v>16683.27</v>
      </c>
      <c r="F19" s="9"/>
    </row>
    <row r="20" spans="1:6" x14ac:dyDescent="0.25">
      <c r="A20" s="9" t="s">
        <v>193</v>
      </c>
      <c r="B20" s="10">
        <v>44048</v>
      </c>
      <c r="C20" s="9" t="s">
        <v>31</v>
      </c>
      <c r="D20" s="9" t="s">
        <v>129</v>
      </c>
      <c r="E20" s="11">
        <v>83663.98</v>
      </c>
      <c r="F20" s="9"/>
    </row>
    <row r="21" spans="1:6" x14ac:dyDescent="0.25">
      <c r="A21" s="9" t="s">
        <v>194</v>
      </c>
      <c r="B21" s="10">
        <v>44048</v>
      </c>
      <c r="C21" s="9" t="s">
        <v>31</v>
      </c>
      <c r="D21" s="9" t="s">
        <v>53</v>
      </c>
      <c r="E21" s="11">
        <v>3099.5</v>
      </c>
      <c r="F21" s="9"/>
    </row>
    <row r="22" spans="1:6" x14ac:dyDescent="0.25">
      <c r="A22" s="9" t="s">
        <v>195</v>
      </c>
      <c r="B22" s="10">
        <v>44049</v>
      </c>
      <c r="C22" s="9" t="s">
        <v>196</v>
      </c>
      <c r="D22" s="9" t="s">
        <v>141</v>
      </c>
      <c r="E22" s="11">
        <v>195000</v>
      </c>
      <c r="F22" s="9"/>
    </row>
    <row r="23" spans="1:6" x14ac:dyDescent="0.25">
      <c r="A23" s="9" t="s">
        <v>181</v>
      </c>
      <c r="B23" s="10">
        <v>44056</v>
      </c>
      <c r="C23" s="9" t="s">
        <v>182</v>
      </c>
      <c r="D23" s="9" t="s">
        <v>183</v>
      </c>
      <c r="E23" s="11">
        <v>199656</v>
      </c>
      <c r="F23" s="9"/>
    </row>
    <row r="24" spans="1:6" x14ac:dyDescent="0.25">
      <c r="A24" s="9" t="s">
        <v>197</v>
      </c>
      <c r="B24" s="10">
        <v>44063</v>
      </c>
      <c r="C24" s="9" t="s">
        <v>13</v>
      </c>
      <c r="D24" s="9" t="s">
        <v>26</v>
      </c>
      <c r="E24" s="11">
        <v>1534967.41</v>
      </c>
      <c r="F24" s="9"/>
    </row>
    <row r="25" spans="1:6" x14ac:dyDescent="0.25">
      <c r="A25" s="9" t="s">
        <v>198</v>
      </c>
      <c r="B25" s="10">
        <v>44069</v>
      </c>
      <c r="C25" s="9" t="s">
        <v>15</v>
      </c>
      <c r="D25" s="9" t="s">
        <v>53</v>
      </c>
      <c r="E25" s="11">
        <v>9092.9500000000007</v>
      </c>
      <c r="F25" s="9"/>
    </row>
    <row r="26" spans="1:6" x14ac:dyDescent="0.25">
      <c r="A26" s="9" t="s">
        <v>199</v>
      </c>
      <c r="B26" s="10">
        <v>44069</v>
      </c>
      <c r="C26" s="9" t="s">
        <v>15</v>
      </c>
      <c r="D26" s="9" t="s">
        <v>129</v>
      </c>
      <c r="E26" s="11">
        <f>755.24*58.4633</f>
        <v>44153.822692000002</v>
      </c>
      <c r="F26" s="9"/>
    </row>
    <row r="27" spans="1:6" x14ac:dyDescent="0.25">
      <c r="A27" s="9"/>
      <c r="B27" s="10"/>
      <c r="C27" s="9"/>
      <c r="D27" s="9"/>
      <c r="E27" s="11"/>
      <c r="F27" s="9"/>
    </row>
    <row r="28" spans="1:6" x14ac:dyDescent="0.25">
      <c r="A28" s="9"/>
      <c r="B28" s="10"/>
      <c r="C28" s="9"/>
      <c r="D28" s="9"/>
      <c r="E28" s="11"/>
      <c r="F28" s="9"/>
    </row>
    <row r="29" spans="1:6" x14ac:dyDescent="0.25">
      <c r="A29" s="9"/>
      <c r="B29" s="10"/>
      <c r="C29" s="9"/>
      <c r="D29" s="9"/>
      <c r="E29" s="11"/>
      <c r="F29" s="9"/>
    </row>
    <row r="30" spans="1:6" x14ac:dyDescent="0.25">
      <c r="A30" s="9"/>
      <c r="B30" s="10"/>
      <c r="C30" s="9"/>
      <c r="D30" s="9"/>
      <c r="E30" s="11"/>
      <c r="F30" s="9"/>
    </row>
    <row r="31" spans="1:6" x14ac:dyDescent="0.25">
      <c r="A31" s="20" t="s">
        <v>18</v>
      </c>
      <c r="B31" s="21"/>
      <c r="C31" s="21"/>
      <c r="D31" s="22"/>
      <c r="E31" s="12">
        <f>SUM(E9:E30)</f>
        <v>2951669.1426920001</v>
      </c>
      <c r="F31" s="9"/>
    </row>
    <row r="35" spans="1:6" x14ac:dyDescent="0.25">
      <c r="A35" s="26" t="s">
        <v>21</v>
      </c>
      <c r="B35" s="26"/>
      <c r="C35" s="24"/>
      <c r="D35" s="24"/>
      <c r="E35" s="26" t="s">
        <v>23</v>
      </c>
      <c r="F35" s="26"/>
    </row>
    <row r="36" spans="1:6" x14ac:dyDescent="0.25">
      <c r="A36" s="23" t="s">
        <v>22</v>
      </c>
      <c r="B36" s="23"/>
      <c r="E36" s="23" t="s">
        <v>24</v>
      </c>
      <c r="F36" s="23"/>
    </row>
    <row r="37" spans="1:6" x14ac:dyDescent="0.25">
      <c r="C37" s="24" t="s">
        <v>19</v>
      </c>
      <c r="D37" s="24"/>
      <c r="E37" s="14"/>
    </row>
    <row r="38" spans="1:6" x14ac:dyDescent="0.25">
      <c r="C38" s="25" t="s">
        <v>20</v>
      </c>
      <c r="D38" s="25"/>
    </row>
  </sheetData>
  <sortState xmlns:xlrd2="http://schemas.microsoft.com/office/spreadsheetml/2017/richdata2" ref="A9:E26">
    <sortCondition ref="B9:B26"/>
  </sortState>
  <mergeCells count="12">
    <mergeCell ref="A36:B36"/>
    <mergeCell ref="E36:F36"/>
    <mergeCell ref="C37:D37"/>
    <mergeCell ref="C38:D38"/>
    <mergeCell ref="A2:F2"/>
    <mergeCell ref="A3:F3"/>
    <mergeCell ref="A5:F5"/>
    <mergeCell ref="A6:F6"/>
    <mergeCell ref="A31:D31"/>
    <mergeCell ref="A35:B35"/>
    <mergeCell ref="C35:D35"/>
    <mergeCell ref="E35:F35"/>
  </mergeCells>
  <phoneticPr fontId="6" type="noConversion"/>
  <pageMargins left="0.7" right="0.7" top="0.75" bottom="0.75" header="0.3" footer="0.3"/>
  <pageSetup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40"/>
  <sheetViews>
    <sheetView workbookViewId="0">
      <selection activeCell="C11" sqref="C11:E11"/>
    </sheetView>
  </sheetViews>
  <sheetFormatPr baseColWidth="10" defaultRowHeight="15" x14ac:dyDescent="0.25"/>
  <cols>
    <col min="1" max="1" width="13.28515625" customWidth="1"/>
    <col min="2" max="2" width="12.85546875" style="2" customWidth="1"/>
    <col min="3" max="3" width="53.85546875" customWidth="1"/>
    <col min="4" max="4" width="50.28515625" customWidth="1"/>
    <col min="5" max="5" width="14.5703125" style="4" customWidth="1"/>
    <col min="6" max="6" width="14.42578125" customWidth="1"/>
  </cols>
  <sheetData>
    <row r="2" spans="1:8" ht="18" x14ac:dyDescent="0.25">
      <c r="A2" s="18" t="s">
        <v>0</v>
      </c>
      <c r="B2" s="18"/>
      <c r="C2" s="18"/>
      <c r="D2" s="18"/>
      <c r="E2" s="18"/>
      <c r="F2" s="18"/>
    </row>
    <row r="3" spans="1:8" ht="18" x14ac:dyDescent="0.25">
      <c r="A3" s="18" t="s">
        <v>1</v>
      </c>
      <c r="B3" s="18"/>
      <c r="C3" s="18"/>
      <c r="D3" s="18"/>
      <c r="E3" s="18"/>
      <c r="F3" s="18"/>
    </row>
    <row r="5" spans="1:8" x14ac:dyDescent="0.25">
      <c r="A5" s="19" t="s">
        <v>2</v>
      </c>
      <c r="B5" s="19"/>
      <c r="C5" s="19"/>
      <c r="D5" s="19"/>
      <c r="E5" s="19"/>
      <c r="F5" s="19"/>
    </row>
    <row r="6" spans="1:8" x14ac:dyDescent="0.25">
      <c r="A6" s="19" t="s">
        <v>201</v>
      </c>
      <c r="B6" s="19"/>
      <c r="C6" s="19"/>
      <c r="D6" s="19"/>
      <c r="E6" s="19"/>
      <c r="F6" s="19"/>
    </row>
    <row r="7" spans="1:8" x14ac:dyDescent="0.25">
      <c r="A7" s="1"/>
      <c r="B7" s="3"/>
      <c r="C7" s="1"/>
      <c r="D7" s="1"/>
      <c r="E7" s="13"/>
      <c r="F7" s="1"/>
    </row>
    <row r="8" spans="1:8" x14ac:dyDescent="0.25">
      <c r="A8" s="6" t="s">
        <v>3</v>
      </c>
      <c r="B8" s="7" t="s">
        <v>4</v>
      </c>
      <c r="C8" s="6" t="s">
        <v>5</v>
      </c>
      <c r="D8" s="6" t="s">
        <v>6</v>
      </c>
      <c r="E8" s="8" t="s">
        <v>7</v>
      </c>
      <c r="F8" s="6" t="s">
        <v>8</v>
      </c>
    </row>
    <row r="9" spans="1:8" x14ac:dyDescent="0.25">
      <c r="A9" s="9" t="s">
        <v>168</v>
      </c>
      <c r="B9" s="10">
        <v>44025</v>
      </c>
      <c r="C9" s="9" t="s">
        <v>169</v>
      </c>
      <c r="D9" s="9" t="s">
        <v>170</v>
      </c>
      <c r="E9" s="11">
        <v>710478</v>
      </c>
      <c r="F9" s="9"/>
    </row>
    <row r="10" spans="1:8" x14ac:dyDescent="0.25">
      <c r="A10" s="9" t="s">
        <v>177</v>
      </c>
      <c r="B10" s="10">
        <v>44027</v>
      </c>
      <c r="C10" s="9" t="s">
        <v>178</v>
      </c>
      <c r="D10" s="9" t="s">
        <v>179</v>
      </c>
      <c r="E10" s="11">
        <v>28910</v>
      </c>
      <c r="F10" s="9"/>
    </row>
    <row r="11" spans="1:8" x14ac:dyDescent="0.25">
      <c r="A11" s="9" t="s">
        <v>199</v>
      </c>
      <c r="B11" s="10">
        <v>44069</v>
      </c>
      <c r="C11" s="9" t="s">
        <v>15</v>
      </c>
      <c r="D11" s="9" t="s">
        <v>129</v>
      </c>
      <c r="E11" s="11">
        <v>44170.44</v>
      </c>
      <c r="F11" s="9"/>
    </row>
    <row r="12" spans="1:8" x14ac:dyDescent="0.25">
      <c r="A12" s="9" t="s">
        <v>202</v>
      </c>
      <c r="B12" s="10">
        <v>44091</v>
      </c>
      <c r="C12" s="9" t="s">
        <v>140</v>
      </c>
      <c r="D12" s="9" t="s">
        <v>203</v>
      </c>
      <c r="E12" s="11">
        <v>195000</v>
      </c>
      <c r="F12" s="9"/>
    </row>
    <row r="13" spans="1:8" x14ac:dyDescent="0.25">
      <c r="A13" s="9" t="s">
        <v>204</v>
      </c>
      <c r="B13" s="10">
        <v>44091</v>
      </c>
      <c r="C13" s="9" t="s">
        <v>140</v>
      </c>
      <c r="D13" s="9" t="s">
        <v>203</v>
      </c>
      <c r="E13" s="11">
        <v>195000</v>
      </c>
      <c r="F13" s="9"/>
    </row>
    <row r="14" spans="1:8" x14ac:dyDescent="0.25">
      <c r="A14" s="9"/>
      <c r="B14" s="10"/>
      <c r="C14" s="9"/>
      <c r="D14" s="9"/>
      <c r="E14" s="11"/>
      <c r="F14" s="9"/>
      <c r="H14" t="s">
        <v>126</v>
      </c>
    </row>
    <row r="15" spans="1:8" x14ac:dyDescent="0.25">
      <c r="A15" s="9"/>
      <c r="B15" s="10"/>
      <c r="C15" s="9"/>
      <c r="D15" s="9"/>
      <c r="E15" s="11"/>
      <c r="F15" s="9"/>
    </row>
    <row r="16" spans="1:8" x14ac:dyDescent="0.25">
      <c r="A16" s="9"/>
      <c r="B16" s="10"/>
      <c r="C16" s="9"/>
      <c r="D16" s="9"/>
      <c r="E16" s="11"/>
      <c r="F16" s="9"/>
    </row>
    <row r="17" spans="1:6" x14ac:dyDescent="0.25">
      <c r="A17" s="9"/>
      <c r="B17" s="15"/>
      <c r="C17" s="9"/>
      <c r="D17" s="16"/>
      <c r="E17" s="11"/>
      <c r="F17" s="9"/>
    </row>
    <row r="18" spans="1:6" x14ac:dyDescent="0.25">
      <c r="A18" s="9"/>
      <c r="B18" s="10"/>
      <c r="C18" s="9"/>
      <c r="D18" s="9"/>
      <c r="E18" s="11"/>
      <c r="F18" s="9"/>
    </row>
    <row r="19" spans="1:6" x14ac:dyDescent="0.25">
      <c r="A19" s="9"/>
      <c r="B19" s="10"/>
      <c r="C19" s="9"/>
      <c r="D19" s="9"/>
      <c r="E19" s="11"/>
      <c r="F19" s="9"/>
    </row>
    <row r="20" spans="1:6" x14ac:dyDescent="0.25">
      <c r="A20" s="9"/>
      <c r="B20" s="10"/>
      <c r="C20" s="9"/>
      <c r="D20" s="9"/>
      <c r="E20" s="11"/>
      <c r="F20" s="9"/>
    </row>
    <row r="21" spans="1:6" x14ac:dyDescent="0.25">
      <c r="A21" s="9"/>
      <c r="B21" s="10"/>
      <c r="C21" s="9"/>
      <c r="D21" s="9"/>
      <c r="E21" s="11"/>
      <c r="F21" s="9"/>
    </row>
    <row r="22" spans="1:6" x14ac:dyDescent="0.25">
      <c r="A22" s="9"/>
      <c r="B22" s="10"/>
      <c r="C22" s="9"/>
      <c r="D22" s="9"/>
      <c r="E22" s="11"/>
      <c r="F22" s="9"/>
    </row>
    <row r="23" spans="1:6" x14ac:dyDescent="0.25">
      <c r="A23" s="9"/>
      <c r="B23" s="10"/>
      <c r="C23" s="9"/>
      <c r="D23" s="9"/>
      <c r="E23" s="11"/>
      <c r="F23" s="9"/>
    </row>
    <row r="24" spans="1:6" x14ac:dyDescent="0.25">
      <c r="A24" s="9"/>
      <c r="B24" s="10"/>
      <c r="C24" s="9"/>
      <c r="D24" s="9"/>
      <c r="E24" s="11"/>
      <c r="F24" s="9"/>
    </row>
    <row r="25" spans="1:6" x14ac:dyDescent="0.25">
      <c r="A25" s="9"/>
      <c r="B25" s="10"/>
      <c r="C25" s="9"/>
      <c r="D25" s="9"/>
      <c r="E25" s="11"/>
      <c r="F25" s="9"/>
    </row>
    <row r="26" spans="1:6" x14ac:dyDescent="0.25">
      <c r="A26" s="9"/>
      <c r="B26" s="10"/>
      <c r="C26" s="9"/>
      <c r="D26" s="9"/>
      <c r="E26" s="11"/>
      <c r="F26" s="9"/>
    </row>
    <row r="27" spans="1:6" x14ac:dyDescent="0.25">
      <c r="A27" s="9"/>
      <c r="B27" s="10"/>
      <c r="C27" s="9"/>
      <c r="D27" s="9"/>
      <c r="E27" s="11"/>
      <c r="F27" s="9"/>
    </row>
    <row r="28" spans="1:6" x14ac:dyDescent="0.25">
      <c r="A28" s="9"/>
      <c r="B28" s="10"/>
      <c r="C28" s="9"/>
      <c r="D28" s="9"/>
      <c r="E28" s="11"/>
      <c r="F28" s="9"/>
    </row>
    <row r="29" spans="1:6" x14ac:dyDescent="0.25">
      <c r="A29" s="9"/>
      <c r="B29" s="10"/>
      <c r="C29" s="9"/>
      <c r="D29" s="9"/>
      <c r="E29" s="11"/>
      <c r="F29" s="9"/>
    </row>
    <row r="30" spans="1:6" x14ac:dyDescent="0.25">
      <c r="A30" s="9"/>
      <c r="B30" s="10"/>
      <c r="C30" s="9"/>
      <c r="D30" s="9"/>
      <c r="E30" s="11"/>
      <c r="F30" s="9"/>
    </row>
    <row r="31" spans="1:6" x14ac:dyDescent="0.25">
      <c r="A31" s="9"/>
      <c r="B31" s="10"/>
      <c r="C31" s="9"/>
      <c r="D31" s="9"/>
      <c r="E31" s="11"/>
      <c r="F31" s="9"/>
    </row>
    <row r="32" spans="1:6" x14ac:dyDescent="0.25">
      <c r="A32" s="9"/>
      <c r="B32" s="15"/>
      <c r="C32" s="9"/>
      <c r="D32" s="16"/>
      <c r="E32" s="11"/>
      <c r="F32" s="9"/>
    </row>
    <row r="33" spans="1:6" x14ac:dyDescent="0.25">
      <c r="A33" s="20" t="s">
        <v>18</v>
      </c>
      <c r="B33" s="21"/>
      <c r="C33" s="21"/>
      <c r="D33" s="22"/>
      <c r="E33" s="12">
        <f>SUM(E9:E32)</f>
        <v>1173558.44</v>
      </c>
      <c r="F33" s="9"/>
    </row>
    <row r="37" spans="1:6" x14ac:dyDescent="0.25">
      <c r="A37" s="26" t="s">
        <v>21</v>
      </c>
      <c r="B37" s="26"/>
      <c r="C37" s="24"/>
      <c r="D37" s="24"/>
      <c r="E37" s="26" t="s">
        <v>23</v>
      </c>
      <c r="F37" s="26"/>
    </row>
    <row r="38" spans="1:6" x14ac:dyDescent="0.25">
      <c r="A38" s="23" t="s">
        <v>22</v>
      </c>
      <c r="B38" s="23"/>
      <c r="E38" s="23" t="s">
        <v>24</v>
      </c>
      <c r="F38" s="23"/>
    </row>
    <row r="39" spans="1:6" x14ac:dyDescent="0.25">
      <c r="C39" s="24" t="s">
        <v>19</v>
      </c>
      <c r="D39" s="24"/>
      <c r="E39" s="14"/>
    </row>
    <row r="40" spans="1:6" x14ac:dyDescent="0.25">
      <c r="C40" s="25" t="s">
        <v>20</v>
      </c>
      <c r="D40" s="25"/>
    </row>
  </sheetData>
  <sortState xmlns:xlrd2="http://schemas.microsoft.com/office/spreadsheetml/2017/richdata2" ref="A9:E28">
    <sortCondition ref="B9:B28"/>
  </sortState>
  <mergeCells count="12">
    <mergeCell ref="A38:B38"/>
    <mergeCell ref="E38:F38"/>
    <mergeCell ref="C39:D39"/>
    <mergeCell ref="C40:D40"/>
    <mergeCell ref="A2:F2"/>
    <mergeCell ref="A3:F3"/>
    <mergeCell ref="A5:F5"/>
    <mergeCell ref="A6:F6"/>
    <mergeCell ref="A33:D33"/>
    <mergeCell ref="A37:B37"/>
    <mergeCell ref="C37:D37"/>
    <mergeCell ref="E37:F37"/>
  </mergeCells>
  <phoneticPr fontId="6" type="noConversion"/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2021-05-04T19:47:39Z</cp:lastPrinted>
  <dcterms:created xsi:type="dcterms:W3CDTF">2019-07-08T14:08:36Z</dcterms:created>
  <dcterms:modified xsi:type="dcterms:W3CDTF">2025-04-08T13:05:22Z</dcterms:modified>
</cp:coreProperties>
</file>