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tefnut\Almacen\Inventario trimestral pdf\2023\"/>
    </mc:Choice>
  </mc:AlternateContent>
  <xr:revisionPtr revIDLastSave="0" documentId="8_{6FE28B65-AAC1-4631-8C25-8FE701874C3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10" i="1"/>
  <c r="K11" i="1" l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4" i="1"/>
  <c r="K55" i="1"/>
  <c r="K56" i="1"/>
  <c r="K57" i="1"/>
  <c r="K58" i="1"/>
  <c r="K59" i="1"/>
  <c r="K60" i="1"/>
  <c r="K62" i="1"/>
  <c r="K63" i="1"/>
  <c r="K64" i="1"/>
  <c r="K65" i="1"/>
  <c r="K10" i="1"/>
  <c r="K15" i="1"/>
  <c r="K37" i="1"/>
  <c r="K41" i="1"/>
  <c r="K53" i="1"/>
  <c r="K61" i="1"/>
  <c r="K66" i="1" l="1"/>
</calcChain>
</file>

<file path=xl/sharedStrings.xml><?xml version="1.0" encoding="utf-8"?>
<sst xmlns="http://schemas.openxmlformats.org/spreadsheetml/2006/main" count="123" uniqueCount="122">
  <si>
    <t xml:space="preserve">                                        </t>
  </si>
  <si>
    <t xml:space="preserve">FECHA DE ADQUISICION </t>
  </si>
  <si>
    <t>FECHA DE  REGISTRO</t>
  </si>
  <si>
    <t>CODIGO INSTITUCIONAL</t>
  </si>
  <si>
    <t>Entrada del mes</t>
  </si>
  <si>
    <t>PRECIO UNITARIO RD$</t>
  </si>
  <si>
    <t>VALORES RD$</t>
  </si>
  <si>
    <t>014</t>
  </si>
  <si>
    <t>fundas negras 30 gls</t>
  </si>
  <si>
    <t>013</t>
  </si>
  <si>
    <t>Fundas negras 24 gls</t>
  </si>
  <si>
    <t>015</t>
  </si>
  <si>
    <t>fundas negra 55 galones</t>
  </si>
  <si>
    <t>026</t>
  </si>
  <si>
    <t>Papel baño</t>
  </si>
  <si>
    <t>0042</t>
  </si>
  <si>
    <t>Fardo de rollo servilleta de baño</t>
  </si>
  <si>
    <t>036</t>
  </si>
  <si>
    <t>Servilletas de baño en z</t>
  </si>
  <si>
    <t>030</t>
  </si>
  <si>
    <t>Servilleta cocina</t>
  </si>
  <si>
    <t>033</t>
  </si>
  <si>
    <t>Vasos 4 oz</t>
  </si>
  <si>
    <t>034</t>
  </si>
  <si>
    <t>Vasos 7 oz</t>
  </si>
  <si>
    <t>003</t>
  </si>
  <si>
    <t>Alcohol 70%</t>
  </si>
  <si>
    <t>024</t>
  </si>
  <si>
    <t>Lysol liquido Galon</t>
  </si>
  <si>
    <t>004</t>
  </si>
  <si>
    <t xml:space="preserve">Azucar </t>
  </si>
  <si>
    <t>006</t>
  </si>
  <si>
    <t xml:space="preserve">Café </t>
  </si>
  <si>
    <t>008</t>
  </si>
  <si>
    <t>Cloro</t>
  </si>
  <si>
    <t>011</t>
  </si>
  <si>
    <t>Desinfectante para pisos</t>
  </si>
  <si>
    <t>020</t>
  </si>
  <si>
    <t>Jabón de fregar</t>
  </si>
  <si>
    <t>021</t>
  </si>
  <si>
    <t>Jabón Liquido</t>
  </si>
  <si>
    <t>022</t>
  </si>
  <si>
    <t>Limpia cristales</t>
  </si>
  <si>
    <t>018</t>
  </si>
  <si>
    <t>Guantes medicos</t>
  </si>
  <si>
    <t>025</t>
  </si>
  <si>
    <t>Mascarillas</t>
  </si>
  <si>
    <t>027</t>
  </si>
  <si>
    <t>platos foam con tapa</t>
  </si>
  <si>
    <t>016</t>
  </si>
  <si>
    <t>Gorros enfermera peq</t>
  </si>
  <si>
    <t>031</t>
  </si>
  <si>
    <t>Suaper #24</t>
  </si>
  <si>
    <t>012</t>
  </si>
  <si>
    <t>Desinfectante Maquina</t>
  </si>
  <si>
    <t>037</t>
  </si>
  <si>
    <t>Spray desinfectante</t>
  </si>
  <si>
    <t>038</t>
  </si>
  <si>
    <t>Rollo de papel toalla</t>
  </si>
  <si>
    <t>039</t>
  </si>
  <si>
    <t>insecticida para moscas</t>
  </si>
  <si>
    <t>040</t>
  </si>
  <si>
    <t>manitas limpias galon</t>
  </si>
  <si>
    <t>041</t>
  </si>
  <si>
    <t>Cubeta 15 litros</t>
  </si>
  <si>
    <t>042</t>
  </si>
  <si>
    <t>Lentes Protectores</t>
  </si>
  <si>
    <t>043</t>
  </si>
  <si>
    <t>Cubetas medianas</t>
  </si>
  <si>
    <t>044</t>
  </si>
  <si>
    <t>Lanilla para limpieza</t>
  </si>
  <si>
    <t>007</t>
  </si>
  <si>
    <t>Cepillo p/ sanitario</t>
  </si>
  <si>
    <t>010</t>
  </si>
  <si>
    <t>Dekaline</t>
  </si>
  <si>
    <t>Escobas</t>
  </si>
  <si>
    <t>028</t>
  </si>
  <si>
    <t>Recogedores basura</t>
  </si>
  <si>
    <t>0203</t>
  </si>
  <si>
    <t>Zafacon plastico sin tapa 7 gls</t>
  </si>
  <si>
    <t>0204</t>
  </si>
  <si>
    <t>Zafacon plastico sin tapa 12 lts</t>
  </si>
  <si>
    <t>Saco de ace</t>
  </si>
  <si>
    <t>fardo de botellitas de agua</t>
  </si>
  <si>
    <t>Esponja de fregar c/brillo</t>
  </si>
  <si>
    <t>galon desinfectante fungicida</t>
  </si>
  <si>
    <t>Jabon suave en espuma</t>
  </si>
  <si>
    <t>Atomizador de 16 oz</t>
  </si>
  <si>
    <t>insecticida para cucaracha</t>
  </si>
  <si>
    <t>guantes de limpieza</t>
  </si>
  <si>
    <t>fardo de toallas de microfibra amarilla</t>
  </si>
  <si>
    <t>rodenticida para ratas</t>
  </si>
  <si>
    <t>Brillo verde</t>
  </si>
  <si>
    <t>TOTAL GENERAL</t>
  </si>
  <si>
    <t>Realizado por:</t>
  </si>
  <si>
    <t>Aux. Almacen</t>
  </si>
  <si>
    <t>Existencia</t>
  </si>
  <si>
    <t>Existencia del  mes anterior</t>
  </si>
  <si>
    <t>Breve descripcion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</si>
  <si>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</si>
  <si>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</si>
  <si>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</si>
  <si>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</si>
  <si>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</si>
  <si>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</si>
  <si>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</si>
  <si>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</si>
  <si>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</si>
  <si>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</si>
  <si>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</si>
  <si>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</si>
  <si>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 xml:space="preserve">Ambientador </t>
  </si>
  <si>
    <t>Dispensador de jabon liquido</t>
  </si>
  <si>
    <t>Te frio</t>
  </si>
  <si>
    <t>Cocoa sobrino 32 onz</t>
  </si>
  <si>
    <t>Crema en polvo para café</t>
  </si>
  <si>
    <t>Fundas negras 65 gls</t>
  </si>
  <si>
    <t>stock</t>
  </si>
  <si>
    <t>Papel higienico doble hoja 71157 familia</t>
  </si>
  <si>
    <t>Eduardo Brito</t>
  </si>
  <si>
    <t xml:space="preserve">salida </t>
  </si>
  <si>
    <r>
      <t>RELACION DE INVENTARIO TRIMESTRAL  MATERIALES DE LIMPIEZA SEPTIEMBRE</t>
    </r>
    <r>
      <rPr>
        <sz val="11"/>
        <color theme="1"/>
        <rFont val="Calibri"/>
        <family val="2"/>
        <scheme val="minor"/>
      </rPr>
      <t xml:space="preserve"> 2</t>
    </r>
    <r>
      <rPr>
        <b/>
        <sz val="11"/>
        <color theme="1"/>
        <rFont val="Calibri"/>
        <family val="2"/>
        <scheme val="minor"/>
      </rPr>
      <t>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</si>
</sst>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4" fillId="2" borderId="2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43" fontId="4" fillId="2" borderId="2" xfId="4" applyFont="1" applyFill="1" applyBorder="1" applyAlignment="1" applyProtection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49" fontId="6" fillId="0" borderId="2" xfId="3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/>
    <xf numFmtId="0" fontId="5" fillId="0" borderId="2" xfId="0" applyFont="1" applyBorder="1"/>
    <xf numFmtId="164" fontId="5" fillId="0" borderId="2" xfId="2" applyFont="1" applyBorder="1"/>
    <xf numFmtId="164" fontId="0" fillId="0" borderId="2" xfId="2" applyFont="1" applyBorder="1"/>
    <xf numFmtId="0" fontId="5" fillId="4" borderId="2" xfId="0" applyFont="1" applyFill="1" applyBorder="1"/>
    <xf numFmtId="0" fontId="5" fillId="3" borderId="2" xfId="0" applyFont="1" applyFill="1" applyBorder="1"/>
    <xf numFmtId="0" fontId="6" fillId="0" borderId="2" xfId="0" applyFont="1" applyBorder="1"/>
    <xf numFmtId="164" fontId="5" fillId="0" borderId="2" xfId="2" applyFont="1" applyFill="1" applyBorder="1"/>
    <xf numFmtId="3" fontId="5" fillId="0" borderId="2" xfId="0" applyNumberFormat="1" applyFont="1" applyBorder="1"/>
    <xf numFmtId="14" fontId="6" fillId="2" borderId="2" xfId="3" applyNumberFormat="1" applyFont="1" applyFill="1" applyBorder="1" applyAlignment="1">
      <alignment horizontal="center" vertical="center" wrapText="1"/>
    </xf>
    <xf numFmtId="0" fontId="7" fillId="2" borderId="2" xfId="0" applyFont="1" applyFill="1" applyBorder="1"/>
    <xf numFmtId="43" fontId="7" fillId="2" borderId="2" xfId="1" applyFont="1" applyFill="1" applyBorder="1"/>
    <xf numFmtId="164" fontId="8" fillId="2" borderId="2" xfId="2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3" applyAlignment="1">
      <alignment horizontal="center"/>
    </xf>
    <xf numFmtId="0" fontId="9" fillId="0" borderId="0" xfId="3" applyFont="1" applyAlignment="1">
      <alignment horizontal="center" vertical="center"/>
    </xf>
    <xf numFmtId="0" fontId="3" fillId="0" borderId="0" xfId="3"/>
    <xf numFmtId="0" fontId="4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3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</cellXfs>
  <cellStyles count="5">
    <cellStyle name="Comma" xfId="1" builtinId="3"/>
    <cellStyle name="Currency" xfId="2" builtinId="4"/>
    <cellStyle name="Millares 3" xfId="4" xr:uid="{617C7861-7976-45D8-9507-3B1FA11872D3}"/>
    <cellStyle name="Normal" xfId="0" builtinId="0"/>
    <cellStyle name="Normal 5" xfId="3" xr:uid="{BDB5C4DB-C6DB-47F7-B1CA-6015D92A5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1019175</xdr:colOff>
          <xdr:row>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="90" zoomScaleNormal="90" workbookViewId="0">
      <selection activeCell="C4" sqref="C4"/>
    </sheetView>
  </sheetViews>
  <sheetFormatPr defaultColWidth="9.140625" defaultRowHeight="15" x14ac:dyDescent="0.25"/>
  <cols>
    <col min="1" max="1" width="13.7109375" customWidth="1"/>
    <col min="2" max="2" width="14.7109375" customWidth="1"/>
    <col min="3" max="3" width="15.7109375" customWidth="1"/>
    <col min="4" max="4" width="30" customWidth="1"/>
    <col min="5" max="5" width="12.140625" customWidth="1"/>
    <col min="6" max="8" width="9.5703125" customWidth="1"/>
    <col min="9" max="9" width="8.5703125" customWidth="1"/>
    <col min="10" max="10" width="16.140625" customWidth="1"/>
    <col min="11" max="11" width="25.140625" customWidth="1"/>
    <col min="15" max="15" width="6" customWidth="1"/>
    <col min="17" max="17" width="14.85546875" customWidth="1"/>
    <col min="18" max="18" width="15.140625" customWidth="1"/>
  </cols>
  <sheetData>
    <row r="1" spans="1:11" x14ac:dyDescent="0.25">
      <c r="A1" s="1"/>
      <c r="B1" s="1"/>
      <c r="C1" s="1"/>
    </row>
    <row r="2" spans="1:11" x14ac:dyDescent="0.25">
      <c r="A2" s="1"/>
      <c r="B2" s="1"/>
      <c r="C2" s="1"/>
    </row>
    <row r="3" spans="1:11" x14ac:dyDescent="0.25">
      <c r="A3" s="1"/>
      <c r="B3" s="1"/>
      <c r="C3" s="1"/>
    </row>
    <row r="4" spans="1:11" x14ac:dyDescent="0.25">
      <c r="A4" s="1"/>
      <c r="B4" s="1"/>
      <c r="C4" s="1"/>
    </row>
    <row r="5" spans="1:11" x14ac:dyDescent="0.25">
      <c r="A5" s="1"/>
      <c r="B5" s="2" t="s">
        <v>0</v>
      </c>
      <c r="C5" s="33"/>
      <c r="D5" s="33"/>
      <c r="E5" s="33"/>
      <c r="F5" s="2"/>
      <c r="G5" s="2"/>
      <c r="H5" s="2"/>
      <c r="I5" s="2"/>
      <c r="J5" s="2"/>
    </row>
    <row r="6" spans="1:11" x14ac:dyDescent="0.25">
      <c r="A6" s="1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1"/>
      <c r="B7" s="34" t="s">
        <v>121</v>
      </c>
      <c r="C7" s="34"/>
      <c r="D7" s="34"/>
      <c r="E7" s="34"/>
      <c r="F7" s="34"/>
      <c r="G7" s="34"/>
      <c r="H7" s="34"/>
      <c r="I7" s="34"/>
      <c r="J7" s="34"/>
    </row>
    <row r="8" spans="1:11" ht="8.25" customHeight="1" x14ac:dyDescent="0.25">
      <c r="A8" s="1"/>
      <c r="B8" s="2"/>
      <c r="C8" s="35"/>
      <c r="D8" s="36"/>
      <c r="E8" s="36"/>
      <c r="F8" s="28"/>
      <c r="G8" s="28"/>
      <c r="H8" s="28"/>
      <c r="I8" s="28"/>
      <c r="J8" s="2"/>
    </row>
    <row r="9" spans="1:11" ht="38.25" customHeight="1" x14ac:dyDescent="0.25">
      <c r="A9" s="3" t="s">
        <v>1</v>
      </c>
      <c r="B9" s="3" t="s">
        <v>2</v>
      </c>
      <c r="C9" s="3" t="s">
        <v>3</v>
      </c>
      <c r="D9" s="4" t="s">
        <v>98</v>
      </c>
      <c r="E9" s="4" t="s">
        <v>97</v>
      </c>
      <c r="F9" s="4" t="s">
        <v>96</v>
      </c>
      <c r="G9" s="4" t="s">
        <v>120</v>
      </c>
      <c r="H9" s="3" t="s">
        <v>4</v>
      </c>
      <c r="I9" s="3" t="s">
        <v>117</v>
      </c>
      <c r="J9" s="5" t="s">
        <v>5</v>
      </c>
      <c r="K9" s="5" t="s">
        <v>6</v>
      </c>
    </row>
    <row r="10" spans="1:11" x14ac:dyDescent="0.25">
      <c r="A10" s="6">
        <v>44178</v>
      </c>
      <c r="B10" s="6">
        <v>44178</v>
      </c>
      <c r="C10" s="7" t="s">
        <v>7</v>
      </c>
      <c r="D10" s="9" t="s">
        <v>8</v>
      </c>
      <c r="E10" s="8">
        <v>15</v>
      </c>
      <c r="F10" s="31">
        <v>15</v>
      </c>
      <c r="G10" s="31">
        <v>0</v>
      </c>
      <c r="H10" s="29">
        <v>0</v>
      </c>
      <c r="I10" s="30">
        <f>F10+H10-G10</f>
        <v>15</v>
      </c>
      <c r="J10" s="10">
        <v>273.17</v>
      </c>
      <c r="K10" s="11">
        <f>I10*J10</f>
        <v>4097.55</v>
      </c>
    </row>
    <row r="11" spans="1:11" x14ac:dyDescent="0.25">
      <c r="A11" s="6"/>
      <c r="B11" s="6">
        <v>44524</v>
      </c>
      <c r="C11" s="7" t="s">
        <v>9</v>
      </c>
      <c r="D11" s="9" t="s">
        <v>10</v>
      </c>
      <c r="E11" s="8">
        <v>61</v>
      </c>
      <c r="F11" s="31">
        <v>61</v>
      </c>
      <c r="G11" s="31">
        <v>0</v>
      </c>
      <c r="H11" s="29">
        <v>0</v>
      </c>
      <c r="I11" s="30">
        <f t="shared" ref="I11:I65" si="0">F11+H11-G11</f>
        <v>61</v>
      </c>
      <c r="J11" s="10">
        <v>241.9</v>
      </c>
      <c r="K11" s="11">
        <f t="shared" ref="K11:K65" si="1">I11*J11</f>
        <v>14755.9</v>
      </c>
    </row>
    <row r="12" spans="1:11" x14ac:dyDescent="0.25">
      <c r="A12" s="6">
        <v>45074</v>
      </c>
      <c r="B12" s="6">
        <v>45075</v>
      </c>
      <c r="C12" s="7"/>
      <c r="D12" s="9" t="s">
        <v>116</v>
      </c>
      <c r="E12" s="8">
        <v>27</v>
      </c>
      <c r="F12" s="31">
        <v>26</v>
      </c>
      <c r="G12" s="31">
        <v>0</v>
      </c>
      <c r="H12" s="29">
        <v>0</v>
      </c>
      <c r="I12" s="30">
        <f t="shared" si="0"/>
        <v>26</v>
      </c>
      <c r="J12" s="10">
        <v>4.8380000000000001</v>
      </c>
      <c r="K12" s="11">
        <f t="shared" si="1"/>
        <v>125.788</v>
      </c>
    </row>
    <row r="13" spans="1:11" x14ac:dyDescent="0.25">
      <c r="A13" s="6"/>
      <c r="B13" s="6">
        <v>44178</v>
      </c>
      <c r="C13" s="7" t="s">
        <v>11</v>
      </c>
      <c r="D13" s="9" t="s">
        <v>12</v>
      </c>
      <c r="E13" s="8">
        <v>51</v>
      </c>
      <c r="F13" s="31">
        <v>50</v>
      </c>
      <c r="G13" s="31">
        <v>0</v>
      </c>
      <c r="H13" s="29">
        <v>0</v>
      </c>
      <c r="I13" s="30">
        <f t="shared" si="0"/>
        <v>50</v>
      </c>
      <c r="J13" s="10">
        <v>411.82</v>
      </c>
      <c r="K13" s="11">
        <f t="shared" si="1"/>
        <v>20591</v>
      </c>
    </row>
    <row r="14" spans="1:11" x14ac:dyDescent="0.25">
      <c r="A14" s="6">
        <v>44523</v>
      </c>
      <c r="B14" s="6">
        <v>44178</v>
      </c>
      <c r="C14" s="7" t="s">
        <v>13</v>
      </c>
      <c r="D14" s="9" t="s">
        <v>14</v>
      </c>
      <c r="E14" s="9">
        <v>34</v>
      </c>
      <c r="F14" s="31">
        <v>16</v>
      </c>
      <c r="G14" s="31">
        <v>0</v>
      </c>
      <c r="H14" s="29">
        <v>0</v>
      </c>
      <c r="I14" s="30">
        <f t="shared" si="0"/>
        <v>16</v>
      </c>
      <c r="J14" s="10">
        <v>693.84</v>
      </c>
      <c r="K14" s="11">
        <f t="shared" si="1"/>
        <v>11101.44</v>
      </c>
    </row>
    <row r="15" spans="1:11" x14ac:dyDescent="0.25">
      <c r="A15" s="6">
        <v>44178</v>
      </c>
      <c r="B15" s="6">
        <v>44699</v>
      </c>
      <c r="C15" s="7" t="s">
        <v>15</v>
      </c>
      <c r="D15" s="9" t="s">
        <v>118</v>
      </c>
      <c r="E15" s="9">
        <v>0</v>
      </c>
      <c r="F15" s="31">
        <v>0</v>
      </c>
      <c r="G15" s="31">
        <v>0</v>
      </c>
      <c r="H15" s="29">
        <v>0</v>
      </c>
      <c r="I15" s="30">
        <f t="shared" si="0"/>
        <v>0</v>
      </c>
      <c r="J15" s="10">
        <v>737.5</v>
      </c>
      <c r="K15" s="11">
        <f t="shared" si="1"/>
        <v>0</v>
      </c>
    </row>
    <row r="16" spans="1:11" x14ac:dyDescent="0.25">
      <c r="A16" s="6">
        <v>44178</v>
      </c>
      <c r="B16" s="6"/>
      <c r="C16" s="7"/>
      <c r="D16" s="9" t="s">
        <v>16</v>
      </c>
      <c r="E16" s="9">
        <v>0</v>
      </c>
      <c r="F16" s="31">
        <v>0</v>
      </c>
      <c r="G16" s="31">
        <v>0</v>
      </c>
      <c r="H16" s="29">
        <v>2</v>
      </c>
      <c r="I16" s="30">
        <f t="shared" si="0"/>
        <v>2</v>
      </c>
      <c r="J16" s="10">
        <v>2080.576</v>
      </c>
      <c r="K16" s="11">
        <f t="shared" si="1"/>
        <v>4161.152</v>
      </c>
    </row>
    <row r="17" spans="1:11" x14ac:dyDescent="0.25">
      <c r="A17" s="6">
        <v>44699</v>
      </c>
      <c r="B17" s="6">
        <v>44178</v>
      </c>
      <c r="C17" s="7" t="s">
        <v>17</v>
      </c>
      <c r="D17" s="9" t="s">
        <v>18</v>
      </c>
      <c r="E17" s="9">
        <v>0</v>
      </c>
      <c r="F17" s="31">
        <v>0</v>
      </c>
      <c r="G17" s="31">
        <v>0</v>
      </c>
      <c r="H17" s="29">
        <v>0</v>
      </c>
      <c r="I17" s="30">
        <f t="shared" si="0"/>
        <v>0</v>
      </c>
      <c r="J17" s="10">
        <v>1187.67</v>
      </c>
      <c r="K17" s="11">
        <f t="shared" si="1"/>
        <v>0</v>
      </c>
    </row>
    <row r="18" spans="1:11" x14ac:dyDescent="0.25">
      <c r="A18" s="6"/>
      <c r="B18" s="6">
        <v>44178</v>
      </c>
      <c r="C18" s="7" t="s">
        <v>19</v>
      </c>
      <c r="D18" s="9" t="s">
        <v>20</v>
      </c>
      <c r="E18" s="12">
        <v>4</v>
      </c>
      <c r="F18" s="31">
        <v>3</v>
      </c>
      <c r="G18" s="31">
        <v>0</v>
      </c>
      <c r="H18" s="29">
        <v>0</v>
      </c>
      <c r="I18" s="30">
        <f t="shared" si="0"/>
        <v>3</v>
      </c>
      <c r="J18" s="10">
        <v>88.5</v>
      </c>
      <c r="K18" s="11">
        <f t="shared" si="1"/>
        <v>265.5</v>
      </c>
    </row>
    <row r="19" spans="1:11" x14ac:dyDescent="0.25">
      <c r="A19" s="6">
        <v>44178</v>
      </c>
      <c r="B19" s="6">
        <v>44178</v>
      </c>
      <c r="C19" s="7" t="s">
        <v>21</v>
      </c>
      <c r="D19" s="9" t="s">
        <v>22</v>
      </c>
      <c r="E19" s="12">
        <v>0</v>
      </c>
      <c r="F19" s="31">
        <v>0</v>
      </c>
      <c r="G19" s="31">
        <v>0</v>
      </c>
      <c r="H19" s="29">
        <v>1</v>
      </c>
      <c r="I19" s="30">
        <f t="shared" si="0"/>
        <v>1</v>
      </c>
      <c r="J19" s="10">
        <v>2511.04</v>
      </c>
      <c r="K19" s="11">
        <f t="shared" si="1"/>
        <v>2511.04</v>
      </c>
    </row>
    <row r="20" spans="1:11" x14ac:dyDescent="0.25">
      <c r="A20" s="6">
        <v>44178</v>
      </c>
      <c r="B20" s="6">
        <v>44178</v>
      </c>
      <c r="C20" s="7" t="s">
        <v>23</v>
      </c>
      <c r="D20" s="9" t="s">
        <v>24</v>
      </c>
      <c r="E20" s="13">
        <v>6</v>
      </c>
      <c r="F20" s="31">
        <v>2</v>
      </c>
      <c r="G20" s="31">
        <v>0</v>
      </c>
      <c r="H20" s="29">
        <v>0</v>
      </c>
      <c r="I20" s="30">
        <f t="shared" si="0"/>
        <v>2</v>
      </c>
      <c r="J20" s="10">
        <v>2897.9974000000002</v>
      </c>
      <c r="K20" s="11">
        <f t="shared" si="1"/>
        <v>5795.9948000000004</v>
      </c>
    </row>
    <row r="21" spans="1:11" x14ac:dyDescent="0.25">
      <c r="A21" s="6">
        <v>44178</v>
      </c>
      <c r="B21" s="6">
        <v>44178</v>
      </c>
      <c r="C21" s="7" t="s">
        <v>25</v>
      </c>
      <c r="D21" s="9" t="s">
        <v>26</v>
      </c>
      <c r="E21" s="9">
        <v>12</v>
      </c>
      <c r="F21" s="31">
        <v>9</v>
      </c>
      <c r="G21" s="31">
        <v>0</v>
      </c>
      <c r="H21" s="29">
        <v>0</v>
      </c>
      <c r="I21" s="30">
        <f t="shared" si="0"/>
        <v>9</v>
      </c>
      <c r="J21" s="10">
        <v>654.9</v>
      </c>
      <c r="K21" s="11">
        <f t="shared" si="1"/>
        <v>5894.0999999999995</v>
      </c>
    </row>
    <row r="22" spans="1:11" x14ac:dyDescent="0.25">
      <c r="A22" s="6">
        <v>44178</v>
      </c>
      <c r="B22" s="6">
        <v>44178</v>
      </c>
      <c r="C22" s="7" t="s">
        <v>27</v>
      </c>
      <c r="D22" s="9" t="s">
        <v>28</v>
      </c>
      <c r="E22" s="14">
        <v>4</v>
      </c>
      <c r="F22" s="31">
        <v>2</v>
      </c>
      <c r="G22" s="31">
        <v>0</v>
      </c>
      <c r="H22" s="29">
        <v>0</v>
      </c>
      <c r="I22" s="30">
        <f t="shared" si="0"/>
        <v>2</v>
      </c>
      <c r="J22" s="10">
        <v>1416</v>
      </c>
      <c r="K22" s="11">
        <f t="shared" si="1"/>
        <v>2832</v>
      </c>
    </row>
    <row r="23" spans="1:11" x14ac:dyDescent="0.25">
      <c r="A23" s="6">
        <v>44178</v>
      </c>
      <c r="B23" s="6">
        <v>44178</v>
      </c>
      <c r="C23" s="7" t="s">
        <v>29</v>
      </c>
      <c r="D23" s="9" t="s">
        <v>30</v>
      </c>
      <c r="E23" s="9">
        <v>8</v>
      </c>
      <c r="F23" s="31">
        <v>0</v>
      </c>
      <c r="G23" s="31">
        <v>0</v>
      </c>
      <c r="H23" s="29">
        <v>0</v>
      </c>
      <c r="I23" s="30">
        <f t="shared" si="0"/>
        <v>0</v>
      </c>
      <c r="J23" s="10">
        <v>173.2594</v>
      </c>
      <c r="K23" s="11">
        <f t="shared" si="1"/>
        <v>0</v>
      </c>
    </row>
    <row r="24" spans="1:11" x14ac:dyDescent="0.25">
      <c r="A24" s="6">
        <v>44178</v>
      </c>
      <c r="B24" s="6">
        <v>44178</v>
      </c>
      <c r="C24" s="7" t="s">
        <v>31</v>
      </c>
      <c r="D24" s="9" t="s">
        <v>32</v>
      </c>
      <c r="E24" s="9">
        <v>43</v>
      </c>
      <c r="F24" s="31">
        <v>42</v>
      </c>
      <c r="G24" s="31">
        <v>0</v>
      </c>
      <c r="H24" s="29">
        <v>0</v>
      </c>
      <c r="I24" s="30">
        <f t="shared" si="0"/>
        <v>42</v>
      </c>
      <c r="J24" s="10">
        <v>223.655</v>
      </c>
      <c r="K24" s="11">
        <f t="shared" si="1"/>
        <v>9393.51</v>
      </c>
    </row>
    <row r="25" spans="1:11" x14ac:dyDescent="0.25">
      <c r="A25" s="6">
        <v>44178</v>
      </c>
      <c r="B25" s="6">
        <v>44178</v>
      </c>
      <c r="C25" s="7" t="s">
        <v>33</v>
      </c>
      <c r="D25" s="9" t="s">
        <v>34</v>
      </c>
      <c r="E25" s="9">
        <v>0</v>
      </c>
      <c r="F25" s="31">
        <v>4</v>
      </c>
      <c r="G25" s="31">
        <v>0</v>
      </c>
      <c r="H25" s="29">
        <v>13</v>
      </c>
      <c r="I25" s="30">
        <f t="shared" si="0"/>
        <v>17</v>
      </c>
      <c r="J25" s="10">
        <v>59</v>
      </c>
      <c r="K25" s="11">
        <f t="shared" si="1"/>
        <v>1003</v>
      </c>
    </row>
    <row r="26" spans="1:11" x14ac:dyDescent="0.25">
      <c r="A26" s="6">
        <v>44178</v>
      </c>
      <c r="B26" s="6">
        <v>44178</v>
      </c>
      <c r="C26" s="7" t="s">
        <v>35</v>
      </c>
      <c r="D26" s="12" t="s">
        <v>36</v>
      </c>
      <c r="E26" s="12">
        <v>4</v>
      </c>
      <c r="F26" s="31">
        <v>7</v>
      </c>
      <c r="G26" s="31">
        <v>0</v>
      </c>
      <c r="H26" s="29">
        <v>10</v>
      </c>
      <c r="I26" s="30">
        <f t="shared" si="0"/>
        <v>17</v>
      </c>
      <c r="J26" s="10">
        <v>115.64</v>
      </c>
      <c r="K26" s="11">
        <f t="shared" si="1"/>
        <v>1965.88</v>
      </c>
    </row>
    <row r="27" spans="1:11" x14ac:dyDescent="0.25">
      <c r="A27" s="6">
        <v>44178</v>
      </c>
      <c r="B27" s="6">
        <v>44178</v>
      </c>
      <c r="C27" s="7" t="s">
        <v>37</v>
      </c>
      <c r="D27" s="9" t="s">
        <v>38</v>
      </c>
      <c r="E27" s="9">
        <v>12</v>
      </c>
      <c r="F27" s="31">
        <v>11</v>
      </c>
      <c r="G27" s="31">
        <v>0</v>
      </c>
      <c r="H27" s="29">
        <v>0</v>
      </c>
      <c r="I27" s="30">
        <f t="shared" si="0"/>
        <v>11</v>
      </c>
      <c r="J27" s="15">
        <v>112.1</v>
      </c>
      <c r="K27" s="11">
        <f t="shared" si="1"/>
        <v>1233.0999999999999</v>
      </c>
    </row>
    <row r="28" spans="1:11" x14ac:dyDescent="0.25">
      <c r="A28" s="6">
        <v>44178</v>
      </c>
      <c r="B28" s="6">
        <v>44178</v>
      </c>
      <c r="C28" s="7" t="s">
        <v>39</v>
      </c>
      <c r="D28" s="9" t="s">
        <v>40</v>
      </c>
      <c r="E28" s="9">
        <v>15</v>
      </c>
      <c r="F28" s="31">
        <v>13</v>
      </c>
      <c r="G28" s="31">
        <v>0</v>
      </c>
      <c r="H28" s="29">
        <v>0</v>
      </c>
      <c r="I28" s="30">
        <f t="shared" si="0"/>
        <v>13</v>
      </c>
      <c r="J28" s="15">
        <v>79.688999999999993</v>
      </c>
      <c r="K28" s="11">
        <f t="shared" si="1"/>
        <v>1035.9569999999999</v>
      </c>
    </row>
    <row r="29" spans="1:11" x14ac:dyDescent="0.25">
      <c r="A29" s="6">
        <v>44178</v>
      </c>
      <c r="B29" s="6">
        <v>44178</v>
      </c>
      <c r="C29" s="7" t="s">
        <v>41</v>
      </c>
      <c r="D29" s="9" t="s">
        <v>42</v>
      </c>
      <c r="E29" s="14">
        <v>7</v>
      </c>
      <c r="F29" s="31">
        <v>0</v>
      </c>
      <c r="G29" s="31">
        <v>0</v>
      </c>
      <c r="H29" s="29">
        <v>0</v>
      </c>
      <c r="I29" s="30">
        <f t="shared" si="0"/>
        <v>0</v>
      </c>
      <c r="J29" s="15">
        <v>129.80000000000001</v>
      </c>
      <c r="K29" s="11">
        <f t="shared" si="1"/>
        <v>0</v>
      </c>
    </row>
    <row r="30" spans="1:11" x14ac:dyDescent="0.25">
      <c r="A30" s="6">
        <v>44178</v>
      </c>
      <c r="B30" s="6">
        <v>44178</v>
      </c>
      <c r="C30" s="7" t="s">
        <v>43</v>
      </c>
      <c r="D30" s="9" t="s">
        <v>44</v>
      </c>
      <c r="E30" s="9">
        <v>104</v>
      </c>
      <c r="F30" s="31">
        <v>0</v>
      </c>
      <c r="G30" s="31">
        <v>0</v>
      </c>
      <c r="H30" s="29">
        <v>0</v>
      </c>
      <c r="I30" s="30">
        <f t="shared" si="0"/>
        <v>0</v>
      </c>
      <c r="J30" s="15">
        <v>277.3</v>
      </c>
      <c r="K30" s="11">
        <f t="shared" si="1"/>
        <v>0</v>
      </c>
    </row>
    <row r="31" spans="1:11" x14ac:dyDescent="0.25">
      <c r="A31" s="6">
        <v>44178</v>
      </c>
      <c r="B31" s="6">
        <v>44178</v>
      </c>
      <c r="C31" s="7" t="s">
        <v>45</v>
      </c>
      <c r="D31" s="9" t="s">
        <v>46</v>
      </c>
      <c r="E31" s="9">
        <v>72</v>
      </c>
      <c r="F31" s="31">
        <v>62</v>
      </c>
      <c r="G31" s="31">
        <v>0</v>
      </c>
      <c r="H31" s="29">
        <v>0</v>
      </c>
      <c r="I31" s="30">
        <f t="shared" si="0"/>
        <v>62</v>
      </c>
      <c r="J31" s="15">
        <v>115.05</v>
      </c>
      <c r="K31" s="11">
        <f t="shared" si="1"/>
        <v>7133.0999999999995</v>
      </c>
    </row>
    <row r="32" spans="1:11" x14ac:dyDescent="0.25">
      <c r="A32" s="6">
        <v>44178</v>
      </c>
      <c r="B32" s="6">
        <v>43314</v>
      </c>
      <c r="C32" s="7" t="s">
        <v>47</v>
      </c>
      <c r="D32" s="9" t="s">
        <v>48</v>
      </c>
      <c r="E32" s="16">
        <v>0</v>
      </c>
      <c r="F32" s="31">
        <v>0</v>
      </c>
      <c r="G32" s="31">
        <v>0</v>
      </c>
      <c r="H32" s="29">
        <v>0</v>
      </c>
      <c r="I32" s="30">
        <f t="shared" si="0"/>
        <v>0</v>
      </c>
      <c r="J32" s="15">
        <v>1050.2</v>
      </c>
      <c r="K32" s="11">
        <f t="shared" si="1"/>
        <v>0</v>
      </c>
    </row>
    <row r="33" spans="1:11" x14ac:dyDescent="0.25">
      <c r="A33" s="6">
        <v>44178</v>
      </c>
      <c r="B33" s="6">
        <v>44178</v>
      </c>
      <c r="C33" s="7" t="s">
        <v>49</v>
      </c>
      <c r="D33" s="13" t="s">
        <v>50</v>
      </c>
      <c r="E33" s="8">
        <v>2500</v>
      </c>
      <c r="F33" s="31">
        <v>2400</v>
      </c>
      <c r="G33" s="31">
        <v>0</v>
      </c>
      <c r="H33" s="29">
        <v>0</v>
      </c>
      <c r="I33" s="30">
        <f t="shared" si="0"/>
        <v>2400</v>
      </c>
      <c r="J33" s="10">
        <v>1.78</v>
      </c>
      <c r="K33" s="11">
        <f t="shared" si="1"/>
        <v>4272</v>
      </c>
    </row>
    <row r="34" spans="1:11" x14ac:dyDescent="0.25">
      <c r="A34" s="6">
        <v>43406</v>
      </c>
      <c r="B34" s="6">
        <v>44178</v>
      </c>
      <c r="C34" s="7" t="s">
        <v>51</v>
      </c>
      <c r="D34" s="12" t="s">
        <v>52</v>
      </c>
      <c r="E34" s="12">
        <v>5</v>
      </c>
      <c r="F34" s="31">
        <v>5</v>
      </c>
      <c r="G34" s="31">
        <v>0</v>
      </c>
      <c r="H34" s="29">
        <v>0</v>
      </c>
      <c r="I34" s="30">
        <f t="shared" si="0"/>
        <v>5</v>
      </c>
      <c r="J34" s="10">
        <v>180.54</v>
      </c>
      <c r="K34" s="11">
        <f t="shared" si="1"/>
        <v>902.69999999999993</v>
      </c>
    </row>
    <row r="35" spans="1:11" x14ac:dyDescent="0.25">
      <c r="A35" s="6">
        <v>44178</v>
      </c>
      <c r="B35" s="6">
        <v>43343</v>
      </c>
      <c r="C35" s="7" t="s">
        <v>53</v>
      </c>
      <c r="D35" s="13" t="s">
        <v>54</v>
      </c>
      <c r="E35" s="13">
        <v>0</v>
      </c>
      <c r="F35" s="31">
        <v>0</v>
      </c>
      <c r="G35" s="31">
        <v>0</v>
      </c>
      <c r="H35" s="29">
        <v>0</v>
      </c>
      <c r="I35" s="30">
        <f t="shared" si="0"/>
        <v>0</v>
      </c>
      <c r="J35" s="10">
        <v>984.83</v>
      </c>
      <c r="K35" s="11">
        <f t="shared" si="1"/>
        <v>0</v>
      </c>
    </row>
    <row r="36" spans="1:11" x14ac:dyDescent="0.25">
      <c r="A36" s="6">
        <v>44178</v>
      </c>
      <c r="B36" s="6">
        <v>44178</v>
      </c>
      <c r="C36" s="7" t="s">
        <v>55</v>
      </c>
      <c r="D36" s="13" t="s">
        <v>56</v>
      </c>
      <c r="E36" s="13">
        <v>0</v>
      </c>
      <c r="F36" s="31">
        <v>0</v>
      </c>
      <c r="G36" s="31">
        <v>0</v>
      </c>
      <c r="H36" s="29">
        <v>0</v>
      </c>
      <c r="I36" s="30">
        <f t="shared" si="0"/>
        <v>0</v>
      </c>
      <c r="J36" s="10">
        <v>472</v>
      </c>
      <c r="K36" s="11">
        <f t="shared" si="1"/>
        <v>0</v>
      </c>
    </row>
    <row r="37" spans="1:11" x14ac:dyDescent="0.25">
      <c r="A37" s="6">
        <v>43343</v>
      </c>
      <c r="B37" s="6">
        <v>44178</v>
      </c>
      <c r="C37" s="7" t="s">
        <v>57</v>
      </c>
      <c r="D37" s="13" t="s">
        <v>58</v>
      </c>
      <c r="E37" s="13">
        <v>0</v>
      </c>
      <c r="F37" s="31">
        <v>0</v>
      </c>
      <c r="G37" s="31">
        <v>0</v>
      </c>
      <c r="H37" s="29">
        <v>0</v>
      </c>
      <c r="I37" s="30">
        <f t="shared" si="0"/>
        <v>0</v>
      </c>
      <c r="J37" s="10">
        <v>109.74</v>
      </c>
      <c r="K37" s="11">
        <f t="shared" si="1"/>
        <v>0</v>
      </c>
    </row>
    <row r="38" spans="1:11" x14ac:dyDescent="0.25">
      <c r="A38" s="6">
        <v>44178</v>
      </c>
      <c r="B38" s="6">
        <v>44178</v>
      </c>
      <c r="C38" s="7" t="s">
        <v>59</v>
      </c>
      <c r="D38" s="13" t="s">
        <v>60</v>
      </c>
      <c r="E38" s="13">
        <v>193</v>
      </c>
      <c r="F38" s="31">
        <v>0</v>
      </c>
      <c r="G38" s="31">
        <v>0</v>
      </c>
      <c r="H38" s="29">
        <v>0</v>
      </c>
      <c r="I38" s="30">
        <f t="shared" si="0"/>
        <v>0</v>
      </c>
      <c r="J38" s="10">
        <v>299.72000000000003</v>
      </c>
      <c r="K38" s="11">
        <f t="shared" si="1"/>
        <v>0</v>
      </c>
    </row>
    <row r="39" spans="1:11" x14ac:dyDescent="0.25">
      <c r="A39" s="6">
        <v>44178</v>
      </c>
      <c r="B39" s="6">
        <v>44178</v>
      </c>
      <c r="C39" s="7" t="s">
        <v>61</v>
      </c>
      <c r="D39" s="13" t="s">
        <v>62</v>
      </c>
      <c r="E39" s="13">
        <v>12</v>
      </c>
      <c r="F39" s="31">
        <v>11</v>
      </c>
      <c r="G39" s="31">
        <v>0</v>
      </c>
      <c r="H39" s="29">
        <v>0</v>
      </c>
      <c r="I39" s="30">
        <f t="shared" si="0"/>
        <v>11</v>
      </c>
      <c r="J39" s="10">
        <v>696.2</v>
      </c>
      <c r="K39" s="11">
        <f t="shared" si="1"/>
        <v>7658.2000000000007</v>
      </c>
    </row>
    <row r="40" spans="1:11" x14ac:dyDescent="0.25">
      <c r="A40" s="6">
        <v>44178</v>
      </c>
      <c r="B40" s="6">
        <v>44178</v>
      </c>
      <c r="C40" s="7" t="s">
        <v>63</v>
      </c>
      <c r="D40" s="13" t="s">
        <v>64</v>
      </c>
      <c r="E40" s="13">
        <v>13</v>
      </c>
      <c r="F40" s="31">
        <v>13</v>
      </c>
      <c r="G40" s="31">
        <v>0</v>
      </c>
      <c r="H40" s="29">
        <v>0</v>
      </c>
      <c r="I40" s="30">
        <f t="shared" si="0"/>
        <v>13</v>
      </c>
      <c r="J40" s="10">
        <v>259.60000000000002</v>
      </c>
      <c r="K40" s="11">
        <f t="shared" si="1"/>
        <v>3374.8</v>
      </c>
    </row>
    <row r="41" spans="1:11" x14ac:dyDescent="0.25">
      <c r="A41" s="6">
        <v>44178</v>
      </c>
      <c r="B41" s="6">
        <v>44178</v>
      </c>
      <c r="C41" s="7" t="s">
        <v>65</v>
      </c>
      <c r="D41" s="13" t="s">
        <v>66</v>
      </c>
      <c r="E41" s="13">
        <v>17</v>
      </c>
      <c r="F41" s="31">
        <v>17</v>
      </c>
      <c r="G41" s="31">
        <v>0</v>
      </c>
      <c r="H41" s="29">
        <v>0</v>
      </c>
      <c r="I41" s="30">
        <f t="shared" si="0"/>
        <v>17</v>
      </c>
      <c r="J41" s="10">
        <v>109.99</v>
      </c>
      <c r="K41" s="11">
        <f t="shared" si="1"/>
        <v>1869.83</v>
      </c>
    </row>
    <row r="42" spans="1:11" x14ac:dyDescent="0.25">
      <c r="A42" s="6">
        <v>44178</v>
      </c>
      <c r="B42" s="6">
        <v>44178</v>
      </c>
      <c r="C42" s="7" t="s">
        <v>67</v>
      </c>
      <c r="D42" s="13" t="s">
        <v>68</v>
      </c>
      <c r="E42" s="13">
        <v>5</v>
      </c>
      <c r="F42" s="31">
        <v>5</v>
      </c>
      <c r="G42" s="31">
        <v>0</v>
      </c>
      <c r="H42" s="29">
        <v>0</v>
      </c>
      <c r="I42" s="30">
        <f t="shared" si="0"/>
        <v>5</v>
      </c>
      <c r="J42" s="10">
        <v>210</v>
      </c>
      <c r="K42" s="11">
        <f t="shared" si="1"/>
        <v>1050</v>
      </c>
    </row>
    <row r="43" spans="1:11" x14ac:dyDescent="0.25">
      <c r="A43" s="6">
        <v>44178</v>
      </c>
      <c r="B43" s="6">
        <v>44178</v>
      </c>
      <c r="C43" s="7" t="s">
        <v>69</v>
      </c>
      <c r="D43" s="13" t="s">
        <v>70</v>
      </c>
      <c r="E43" s="13">
        <v>30</v>
      </c>
      <c r="F43" s="31">
        <v>12</v>
      </c>
      <c r="G43" s="31">
        <v>0</v>
      </c>
      <c r="H43" s="29">
        <v>0</v>
      </c>
      <c r="I43" s="30">
        <f t="shared" si="0"/>
        <v>12</v>
      </c>
      <c r="J43" s="10">
        <v>36.875</v>
      </c>
      <c r="K43" s="11">
        <f t="shared" si="1"/>
        <v>442.5</v>
      </c>
    </row>
    <row r="44" spans="1:11" x14ac:dyDescent="0.25">
      <c r="A44" s="6">
        <v>44178</v>
      </c>
      <c r="B44" s="6">
        <v>44178</v>
      </c>
      <c r="C44" s="7" t="s">
        <v>71</v>
      </c>
      <c r="D44" s="13" t="s">
        <v>72</v>
      </c>
      <c r="E44" s="9">
        <v>4</v>
      </c>
      <c r="F44" s="31">
        <v>4</v>
      </c>
      <c r="G44" s="31">
        <v>0</v>
      </c>
      <c r="H44" s="29">
        <v>0</v>
      </c>
      <c r="I44" s="30">
        <f t="shared" si="0"/>
        <v>4</v>
      </c>
      <c r="J44" s="10">
        <v>75</v>
      </c>
      <c r="K44" s="11">
        <f t="shared" si="1"/>
        <v>300</v>
      </c>
    </row>
    <row r="45" spans="1:11" x14ac:dyDescent="0.25">
      <c r="A45" s="6">
        <v>44178</v>
      </c>
      <c r="B45" s="6">
        <v>44178</v>
      </c>
      <c r="C45" s="7" t="s">
        <v>73</v>
      </c>
      <c r="D45" s="13" t="s">
        <v>74</v>
      </c>
      <c r="E45" s="9">
        <v>0</v>
      </c>
      <c r="F45" s="31">
        <v>0</v>
      </c>
      <c r="G45" s="31">
        <v>0</v>
      </c>
      <c r="H45" s="29">
        <v>0</v>
      </c>
      <c r="I45" s="30">
        <f t="shared" si="0"/>
        <v>0</v>
      </c>
      <c r="J45" s="10">
        <v>141.4</v>
      </c>
      <c r="K45" s="11">
        <f t="shared" si="1"/>
        <v>0</v>
      </c>
    </row>
    <row r="46" spans="1:11" x14ac:dyDescent="0.25">
      <c r="A46" s="6">
        <v>44178</v>
      </c>
      <c r="B46" s="6">
        <v>44127</v>
      </c>
      <c r="C46" s="7" t="s">
        <v>9</v>
      </c>
      <c r="D46" s="12" t="s">
        <v>75</v>
      </c>
      <c r="E46" s="12">
        <v>0</v>
      </c>
      <c r="F46" s="31">
        <v>0</v>
      </c>
      <c r="G46" s="31">
        <v>0</v>
      </c>
      <c r="H46" s="29">
        <v>5</v>
      </c>
      <c r="I46" s="30">
        <f t="shared" si="0"/>
        <v>5</v>
      </c>
      <c r="J46" s="10">
        <v>179.36</v>
      </c>
      <c r="K46" s="11">
        <f t="shared" si="1"/>
        <v>896.80000000000007</v>
      </c>
    </row>
    <row r="47" spans="1:11" x14ac:dyDescent="0.25">
      <c r="A47" s="6">
        <v>44178</v>
      </c>
      <c r="B47" s="6">
        <v>44127</v>
      </c>
      <c r="C47" s="7" t="s">
        <v>76</v>
      </c>
      <c r="D47" s="12" t="s">
        <v>77</v>
      </c>
      <c r="E47" s="12">
        <v>7</v>
      </c>
      <c r="F47" s="31">
        <v>7</v>
      </c>
      <c r="G47" s="31">
        <v>0</v>
      </c>
      <c r="H47" s="29">
        <v>0</v>
      </c>
      <c r="I47" s="30">
        <f t="shared" si="0"/>
        <v>7</v>
      </c>
      <c r="J47" s="10">
        <v>115.64</v>
      </c>
      <c r="K47" s="11">
        <f t="shared" si="1"/>
        <v>809.48</v>
      </c>
    </row>
    <row r="48" spans="1:11" x14ac:dyDescent="0.25">
      <c r="A48" s="6">
        <v>44127</v>
      </c>
      <c r="B48" s="6">
        <v>44502</v>
      </c>
      <c r="C48" s="7" t="s">
        <v>78</v>
      </c>
      <c r="D48" s="12" t="s">
        <v>79</v>
      </c>
      <c r="E48" s="12">
        <v>3</v>
      </c>
      <c r="F48" s="31">
        <v>3</v>
      </c>
      <c r="G48" s="31">
        <v>0</v>
      </c>
      <c r="H48" s="29">
        <v>0</v>
      </c>
      <c r="I48" s="30">
        <f t="shared" si="0"/>
        <v>3</v>
      </c>
      <c r="J48" s="10">
        <v>566.4</v>
      </c>
      <c r="K48" s="11">
        <f t="shared" si="1"/>
        <v>1699.1999999999998</v>
      </c>
    </row>
    <row r="49" spans="1:11" x14ac:dyDescent="0.25">
      <c r="A49" s="6">
        <v>44127</v>
      </c>
      <c r="B49" s="6">
        <v>44502</v>
      </c>
      <c r="C49" s="7" t="s">
        <v>80</v>
      </c>
      <c r="D49" s="12" t="s">
        <v>81</v>
      </c>
      <c r="E49" s="12">
        <v>3</v>
      </c>
      <c r="F49" s="31">
        <v>3</v>
      </c>
      <c r="G49" s="31">
        <v>0</v>
      </c>
      <c r="H49" s="29">
        <v>0</v>
      </c>
      <c r="I49" s="30">
        <f t="shared" si="0"/>
        <v>3</v>
      </c>
      <c r="J49" s="10">
        <v>259.60000000000002</v>
      </c>
      <c r="K49" s="11">
        <f t="shared" si="1"/>
        <v>778.80000000000007</v>
      </c>
    </row>
    <row r="50" spans="1:11" x14ac:dyDescent="0.25">
      <c r="A50" s="6">
        <v>44502</v>
      </c>
      <c r="B50" s="6">
        <v>44178</v>
      </c>
      <c r="C50" s="7" t="s">
        <v>99</v>
      </c>
      <c r="D50" s="13" t="s">
        <v>82</v>
      </c>
      <c r="E50" s="13">
        <v>0</v>
      </c>
      <c r="F50" s="31">
        <v>0</v>
      </c>
      <c r="G50" s="31">
        <v>0</v>
      </c>
      <c r="H50" s="29">
        <v>1</v>
      </c>
      <c r="I50" s="30">
        <f t="shared" si="0"/>
        <v>1</v>
      </c>
      <c r="J50" s="10">
        <v>1026.5999999999999</v>
      </c>
      <c r="K50" s="11">
        <f t="shared" si="1"/>
        <v>1026.5999999999999</v>
      </c>
    </row>
    <row r="51" spans="1:11" x14ac:dyDescent="0.25">
      <c r="A51" s="6">
        <v>44502</v>
      </c>
      <c r="B51" s="6">
        <v>44208</v>
      </c>
      <c r="C51" s="7" t="s">
        <v>100</v>
      </c>
      <c r="D51" s="13" t="s">
        <v>83</v>
      </c>
      <c r="E51" s="13">
        <v>35</v>
      </c>
      <c r="F51" s="31">
        <v>13</v>
      </c>
      <c r="G51" s="31">
        <v>0</v>
      </c>
      <c r="H51" s="29">
        <v>0</v>
      </c>
      <c r="I51" s="30">
        <f t="shared" si="0"/>
        <v>13</v>
      </c>
      <c r="J51" s="10">
        <v>150</v>
      </c>
      <c r="K51" s="11">
        <f t="shared" si="1"/>
        <v>1950</v>
      </c>
    </row>
    <row r="52" spans="1:11" x14ac:dyDescent="0.25">
      <c r="A52" s="6">
        <v>44178</v>
      </c>
      <c r="B52" s="6">
        <v>44711</v>
      </c>
      <c r="C52" s="7" t="s">
        <v>101</v>
      </c>
      <c r="D52" s="13" t="s">
        <v>84</v>
      </c>
      <c r="E52" s="13">
        <v>0</v>
      </c>
      <c r="F52" s="31">
        <v>0</v>
      </c>
      <c r="G52" s="31">
        <v>0</v>
      </c>
      <c r="H52" s="29">
        <v>0</v>
      </c>
      <c r="I52" s="30">
        <f t="shared" si="0"/>
        <v>0</v>
      </c>
      <c r="J52" s="10">
        <v>17.7</v>
      </c>
      <c r="K52" s="11">
        <f t="shared" si="1"/>
        <v>0</v>
      </c>
    </row>
    <row r="53" spans="1:11" x14ac:dyDescent="0.25">
      <c r="A53" s="6">
        <v>44208</v>
      </c>
      <c r="B53" s="6"/>
      <c r="C53" s="7" t="s">
        <v>102</v>
      </c>
      <c r="D53" s="13" t="s">
        <v>85</v>
      </c>
      <c r="E53" s="13">
        <v>0</v>
      </c>
      <c r="F53" s="31">
        <v>0</v>
      </c>
      <c r="G53" s="31">
        <v>0</v>
      </c>
      <c r="H53" s="29">
        <v>0</v>
      </c>
      <c r="I53" s="30">
        <f t="shared" si="0"/>
        <v>0</v>
      </c>
      <c r="J53" s="10">
        <v>454.3</v>
      </c>
      <c r="K53" s="11">
        <f t="shared" si="1"/>
        <v>0</v>
      </c>
    </row>
    <row r="54" spans="1:11" x14ac:dyDescent="0.25">
      <c r="A54" s="6">
        <v>44704</v>
      </c>
      <c r="B54" s="6">
        <v>44711</v>
      </c>
      <c r="C54" s="7" t="s">
        <v>103</v>
      </c>
      <c r="D54" s="13" t="s">
        <v>86</v>
      </c>
      <c r="E54" s="13">
        <v>0</v>
      </c>
      <c r="F54" s="31">
        <v>0</v>
      </c>
      <c r="G54" s="31">
        <v>0</v>
      </c>
      <c r="H54" s="29">
        <v>0</v>
      </c>
      <c r="I54" s="30">
        <f t="shared" si="0"/>
        <v>0</v>
      </c>
      <c r="J54" s="10">
        <v>764.64</v>
      </c>
      <c r="K54" s="11">
        <f t="shared" si="1"/>
        <v>0</v>
      </c>
    </row>
    <row r="55" spans="1:11" x14ac:dyDescent="0.25">
      <c r="A55" s="6"/>
      <c r="B55" s="6">
        <v>44711</v>
      </c>
      <c r="C55" s="7" t="s">
        <v>104</v>
      </c>
      <c r="D55" s="13" t="s">
        <v>87</v>
      </c>
      <c r="E55" s="13">
        <v>22</v>
      </c>
      <c r="F55" s="31">
        <v>21</v>
      </c>
      <c r="G55" s="31">
        <v>0</v>
      </c>
      <c r="H55" s="29">
        <v>0</v>
      </c>
      <c r="I55" s="30">
        <f t="shared" si="0"/>
        <v>21</v>
      </c>
      <c r="J55" s="10">
        <v>41.3</v>
      </c>
      <c r="K55" s="11">
        <f t="shared" si="1"/>
        <v>867.3</v>
      </c>
    </row>
    <row r="56" spans="1:11" x14ac:dyDescent="0.25">
      <c r="A56" s="6">
        <v>44704</v>
      </c>
      <c r="B56" s="6"/>
      <c r="C56" s="7"/>
      <c r="D56" s="9" t="s">
        <v>114</v>
      </c>
      <c r="E56" s="8">
        <v>1</v>
      </c>
      <c r="F56" s="31">
        <v>1</v>
      </c>
      <c r="G56" s="31">
        <v>0</v>
      </c>
      <c r="H56" s="29">
        <v>0</v>
      </c>
      <c r="I56" s="30">
        <f t="shared" si="0"/>
        <v>1</v>
      </c>
      <c r="J56" s="10">
        <v>350.11</v>
      </c>
      <c r="K56" s="11">
        <f t="shared" si="1"/>
        <v>350.11</v>
      </c>
    </row>
    <row r="57" spans="1:11" x14ac:dyDescent="0.25">
      <c r="A57" s="6">
        <v>44704</v>
      </c>
      <c r="B57" s="6"/>
      <c r="C57" s="7"/>
      <c r="D57" s="9" t="s">
        <v>115</v>
      </c>
      <c r="E57" s="8">
        <v>0</v>
      </c>
      <c r="F57" s="31">
        <v>0</v>
      </c>
      <c r="G57" s="31">
        <v>0</v>
      </c>
      <c r="H57" s="29">
        <v>0</v>
      </c>
      <c r="I57" s="30">
        <f t="shared" si="0"/>
        <v>0</v>
      </c>
      <c r="J57" s="10">
        <v>461.97</v>
      </c>
      <c r="K57" s="11">
        <f t="shared" si="1"/>
        <v>0</v>
      </c>
    </row>
    <row r="58" spans="1:11" x14ac:dyDescent="0.25">
      <c r="A58" s="6">
        <v>44876</v>
      </c>
      <c r="B58" s="6">
        <v>44877</v>
      </c>
      <c r="C58" s="7" t="s">
        <v>105</v>
      </c>
      <c r="D58" s="13" t="s">
        <v>113</v>
      </c>
      <c r="E58" s="13">
        <v>4</v>
      </c>
      <c r="F58" s="31">
        <v>2</v>
      </c>
      <c r="G58" s="31">
        <v>0</v>
      </c>
      <c r="H58" s="29">
        <v>0</v>
      </c>
      <c r="I58" s="30">
        <f t="shared" si="0"/>
        <v>2</v>
      </c>
      <c r="J58" s="10">
        <v>560.5</v>
      </c>
      <c r="K58" s="11">
        <f t="shared" si="1"/>
        <v>1121</v>
      </c>
    </row>
    <row r="59" spans="1:11" x14ac:dyDescent="0.25">
      <c r="A59" s="6">
        <v>44876</v>
      </c>
      <c r="B59" s="6">
        <v>44877</v>
      </c>
      <c r="C59" s="7" t="s">
        <v>106</v>
      </c>
      <c r="D59" s="13" t="s">
        <v>88</v>
      </c>
      <c r="E59" s="13">
        <v>8</v>
      </c>
      <c r="F59" s="31">
        <v>0</v>
      </c>
      <c r="G59" s="31">
        <v>0</v>
      </c>
      <c r="H59" s="29">
        <v>0</v>
      </c>
      <c r="I59" s="30">
        <f t="shared" si="0"/>
        <v>0</v>
      </c>
      <c r="J59" s="10">
        <v>377.6</v>
      </c>
      <c r="K59" s="11">
        <f t="shared" si="1"/>
        <v>0</v>
      </c>
    </row>
    <row r="60" spans="1:11" x14ac:dyDescent="0.25">
      <c r="A60" s="6">
        <v>44876</v>
      </c>
      <c r="B60" s="6">
        <v>44877</v>
      </c>
      <c r="C60" s="7" t="s">
        <v>107</v>
      </c>
      <c r="D60" s="13" t="s">
        <v>89</v>
      </c>
      <c r="E60" s="13">
        <v>10</v>
      </c>
      <c r="F60" s="31">
        <v>10</v>
      </c>
      <c r="G60" s="31">
        <v>0</v>
      </c>
      <c r="H60" s="29">
        <v>0</v>
      </c>
      <c r="I60" s="30">
        <f t="shared" si="0"/>
        <v>10</v>
      </c>
      <c r="J60" s="10">
        <v>83.78</v>
      </c>
      <c r="K60" s="11">
        <f t="shared" si="1"/>
        <v>837.8</v>
      </c>
    </row>
    <row r="61" spans="1:11" x14ac:dyDescent="0.25">
      <c r="A61" s="6">
        <v>44876</v>
      </c>
      <c r="B61" s="6">
        <v>44877</v>
      </c>
      <c r="C61" s="7" t="s">
        <v>108</v>
      </c>
      <c r="D61" s="13" t="s">
        <v>90</v>
      </c>
      <c r="E61" s="13">
        <v>1</v>
      </c>
      <c r="F61" s="31">
        <v>0</v>
      </c>
      <c r="G61" s="31">
        <v>0</v>
      </c>
      <c r="H61" s="29">
        <v>0</v>
      </c>
      <c r="I61" s="30">
        <f t="shared" si="0"/>
        <v>0</v>
      </c>
      <c r="J61" s="10">
        <v>1316.88</v>
      </c>
      <c r="K61" s="11">
        <f t="shared" si="1"/>
        <v>0</v>
      </c>
    </row>
    <row r="62" spans="1:11" x14ac:dyDescent="0.25">
      <c r="A62" s="6">
        <v>44876</v>
      </c>
      <c r="B62" s="6">
        <v>44877</v>
      </c>
      <c r="C62" s="7" t="s">
        <v>109</v>
      </c>
      <c r="D62" s="13" t="s">
        <v>91</v>
      </c>
      <c r="E62" s="13">
        <v>1</v>
      </c>
      <c r="F62" s="31">
        <v>1</v>
      </c>
      <c r="G62" s="31">
        <v>0</v>
      </c>
      <c r="H62" s="29">
        <v>0</v>
      </c>
      <c r="I62" s="30">
        <f t="shared" si="0"/>
        <v>1</v>
      </c>
      <c r="J62" s="10">
        <v>19500</v>
      </c>
      <c r="K62" s="11">
        <f t="shared" si="1"/>
        <v>19500</v>
      </c>
    </row>
    <row r="63" spans="1:11" x14ac:dyDescent="0.25">
      <c r="A63" s="6"/>
      <c r="B63" s="6"/>
      <c r="C63" s="7"/>
      <c r="D63" s="13" t="s">
        <v>112</v>
      </c>
      <c r="E63" s="13">
        <v>0</v>
      </c>
      <c r="F63" s="31">
        <v>0</v>
      </c>
      <c r="G63" s="31">
        <v>0</v>
      </c>
      <c r="H63" s="29">
        <v>0</v>
      </c>
      <c r="I63" s="30">
        <f t="shared" si="0"/>
        <v>0</v>
      </c>
      <c r="J63" s="10">
        <v>767</v>
      </c>
      <c r="K63" s="11">
        <f t="shared" si="1"/>
        <v>0</v>
      </c>
    </row>
    <row r="64" spans="1:11" x14ac:dyDescent="0.25">
      <c r="A64" s="6"/>
      <c r="B64" s="6"/>
      <c r="C64" s="7"/>
      <c r="D64" s="13" t="s">
        <v>111</v>
      </c>
      <c r="E64" s="13">
        <v>0</v>
      </c>
      <c r="F64" s="31">
        <v>0</v>
      </c>
      <c r="G64" s="31">
        <v>0</v>
      </c>
      <c r="H64" s="29">
        <v>0</v>
      </c>
      <c r="I64" s="30">
        <f t="shared" si="0"/>
        <v>0</v>
      </c>
      <c r="J64" s="10">
        <v>106.08199999999999</v>
      </c>
      <c r="K64" s="11">
        <f t="shared" si="1"/>
        <v>0</v>
      </c>
    </row>
    <row r="65" spans="1:11" x14ac:dyDescent="0.25">
      <c r="A65" s="6">
        <v>44178</v>
      </c>
      <c r="B65" s="6">
        <v>44178</v>
      </c>
      <c r="C65" s="7" t="s">
        <v>110</v>
      </c>
      <c r="D65" s="12" t="s">
        <v>92</v>
      </c>
      <c r="E65" s="12">
        <v>22</v>
      </c>
      <c r="F65" s="31">
        <v>14</v>
      </c>
      <c r="G65" s="31">
        <v>0</v>
      </c>
      <c r="H65" s="29">
        <v>0</v>
      </c>
      <c r="I65" s="30">
        <f t="shared" si="0"/>
        <v>14</v>
      </c>
      <c r="J65" s="10">
        <v>13.94</v>
      </c>
      <c r="K65" s="11">
        <f t="shared" si="1"/>
        <v>195.16</v>
      </c>
    </row>
    <row r="66" spans="1:11" x14ac:dyDescent="0.25">
      <c r="A66" s="17"/>
      <c r="B66" s="17"/>
      <c r="C66" s="17"/>
      <c r="D66" s="18" t="s">
        <v>93</v>
      </c>
      <c r="E66" s="18"/>
      <c r="F66" s="18"/>
      <c r="G66" s="18"/>
      <c r="H66" s="17"/>
      <c r="I66" s="32"/>
      <c r="J66" s="19"/>
      <c r="K66" s="20">
        <f>SUM(K10:K65)</f>
        <v>143798.29180000004</v>
      </c>
    </row>
    <row r="68" spans="1:11" x14ac:dyDescent="0.25">
      <c r="A68" s="21"/>
      <c r="B68" s="21"/>
      <c r="C68" s="22"/>
      <c r="D68" s="22"/>
      <c r="E68" s="21"/>
      <c r="F68" s="21"/>
      <c r="G68" s="21"/>
      <c r="H68" s="21"/>
      <c r="I68" s="21"/>
      <c r="J68" s="21"/>
      <c r="K68" s="21"/>
    </row>
    <row r="69" spans="1:1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ht="15.75" x14ac:dyDescent="0.25">
      <c r="B70" s="23" t="s">
        <v>94</v>
      </c>
      <c r="C70" s="23"/>
      <c r="D70" s="24"/>
      <c r="J70" s="23"/>
      <c r="K70" s="25"/>
    </row>
    <row r="71" spans="1:11" ht="15.75" x14ac:dyDescent="0.25">
      <c r="B71" s="26" t="s">
        <v>119</v>
      </c>
      <c r="C71" s="26"/>
      <c r="D71" s="24"/>
      <c r="E71" s="25"/>
      <c r="F71" s="25"/>
      <c r="G71" s="25"/>
      <c r="H71" s="25"/>
      <c r="I71" s="25"/>
      <c r="J71" s="25"/>
      <c r="K71" s="25"/>
    </row>
    <row r="72" spans="1:11" ht="15.75" x14ac:dyDescent="0.25">
      <c r="B72" s="27" t="s">
        <v>95</v>
      </c>
      <c r="C72" s="27"/>
      <c r="D72" s="24"/>
      <c r="E72" s="37"/>
      <c r="F72" s="37"/>
      <c r="G72" s="37"/>
      <c r="H72" s="37"/>
      <c r="I72" s="37"/>
      <c r="J72" s="37"/>
      <c r="K72" s="37"/>
    </row>
  </sheetData>
  <mergeCells count="4">
    <mergeCell ref="C5:E5"/>
    <mergeCell ref="B7:J7"/>
    <mergeCell ref="C8:E8"/>
    <mergeCell ref="E72:K72"/>
  </mergeCells>
  <phoneticPr fontId="10" type="noConversion"/>
  <pageMargins left="0.7" right="0.7" top="0.75" bottom="0.75" header="0.3" footer="0.3"/>
  <pageSetup scale="79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1019175</xdr:colOff>
                <xdr:row>5</xdr:row>
                <xdr:rowOff>104775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Julissa Salazar</cp:lastModifiedBy>
  <dcterms:created xsi:type="dcterms:W3CDTF">2015-06-05T18:19:34Z</dcterms:created>
  <dcterms:modified xsi:type="dcterms:W3CDTF">2023-10-05T18:42:06Z</dcterms:modified>
</cp:coreProperties>
</file>