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fnut\Almacen\inventario trimestral\2023\"/>
    </mc:Choice>
  </mc:AlternateContent>
  <xr:revisionPtr revIDLastSave="0" documentId="8_{AAD67655-606A-4D1A-B882-0306228FB779}" xr6:coauthVersionLast="47" xr6:coauthVersionMax="47" xr10:uidLastSave="{00000000-0000-0000-0000-000000000000}"/>
  <bookViews>
    <workbookView xWindow="1515" yWindow="1515" windowWidth="16200" windowHeight="9210" xr2:uid="{39A4039F-FB2A-4163-8859-009D76575F9A}"/>
  </bookViews>
  <sheets>
    <sheet name="Hoja1" sheetId="1" r:id="rId1"/>
  </sheets>
  <definedNames>
    <definedName name="_xlnm._FilterDatabase" localSheetId="0" hidden="1">Hoja1!$A$8:$K$103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I35" i="1"/>
  <c r="K35" i="1" s="1"/>
  <c r="I55" i="1"/>
  <c r="K55" i="1" s="1"/>
  <c r="I71" i="1"/>
  <c r="K71" i="1" s="1"/>
  <c r="I24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K20" i="1" l="1"/>
  <c r="K21" i="1"/>
  <c r="K33" i="1"/>
  <c r="K45" i="1"/>
  <c r="K58" i="1"/>
  <c r="K70" i="1"/>
  <c r="K83" i="1"/>
  <c r="K95" i="1"/>
  <c r="K9" i="1"/>
  <c r="K10" i="1"/>
  <c r="K11" i="1"/>
  <c r="K12" i="1"/>
  <c r="K13" i="1"/>
  <c r="K14" i="1"/>
  <c r="K15" i="1"/>
  <c r="K16" i="1"/>
  <c r="K17" i="1"/>
  <c r="K18" i="1"/>
  <c r="K19" i="1"/>
  <c r="K22" i="1"/>
  <c r="K23" i="1"/>
  <c r="K24" i="1"/>
  <c r="K25" i="1"/>
  <c r="K26" i="1"/>
  <c r="K27" i="1"/>
  <c r="K28" i="1"/>
  <c r="K29" i="1"/>
  <c r="K30" i="1"/>
  <c r="K31" i="1"/>
  <c r="K32" i="1"/>
  <c r="K34" i="1"/>
  <c r="K36" i="1"/>
  <c r="K37" i="1"/>
  <c r="K38" i="1"/>
  <c r="K39" i="1"/>
  <c r="K40" i="1"/>
  <c r="K41" i="1"/>
  <c r="K42" i="1"/>
  <c r="K43" i="1"/>
  <c r="K44" i="1"/>
  <c r="K46" i="1"/>
  <c r="K47" i="1"/>
  <c r="K48" i="1"/>
  <c r="K49" i="1"/>
  <c r="K50" i="1"/>
  <c r="K51" i="1"/>
  <c r="K52" i="1"/>
  <c r="K53" i="1"/>
  <c r="K54" i="1"/>
  <c r="K56" i="1"/>
  <c r="K57" i="1"/>
  <c r="K59" i="1"/>
  <c r="K60" i="1"/>
  <c r="K61" i="1"/>
  <c r="K62" i="1"/>
  <c r="K63" i="1"/>
  <c r="K64" i="1"/>
  <c r="K65" i="1"/>
  <c r="K66" i="1"/>
  <c r="K67" i="1"/>
  <c r="K68" i="1"/>
  <c r="K69" i="1"/>
  <c r="K72" i="1"/>
  <c r="K73" i="1"/>
  <c r="K74" i="1"/>
  <c r="K75" i="1"/>
  <c r="K76" i="1"/>
  <c r="K77" i="1"/>
  <c r="K78" i="1"/>
  <c r="K79" i="1"/>
  <c r="K80" i="1"/>
  <c r="K81" i="1"/>
  <c r="K82" i="1"/>
  <c r="K84" i="1"/>
  <c r="K85" i="1"/>
  <c r="K86" i="1"/>
  <c r="K87" i="1"/>
  <c r="K88" i="1"/>
  <c r="K89" i="1"/>
  <c r="K90" i="1"/>
  <c r="K91" i="1"/>
  <c r="K92" i="1"/>
  <c r="K93" i="1"/>
  <c r="K94" i="1"/>
  <c r="K96" i="1"/>
  <c r="K97" i="1"/>
  <c r="K98" i="1"/>
  <c r="K99" i="1"/>
  <c r="K100" i="1"/>
  <c r="K101" i="1"/>
  <c r="K102" i="1"/>
  <c r="K103" i="1" l="1"/>
</calcChain>
</file>

<file path=xl/sharedStrings.xml><?xml version="1.0" encoding="utf-8"?>
<sst xmlns="http://schemas.openxmlformats.org/spreadsheetml/2006/main" count="192" uniqueCount="186">
  <si>
    <t xml:space="preserve">FECHA DE  ADQUISICION </t>
  </si>
  <si>
    <t>FECHA DE  REGISTRO</t>
  </si>
  <si>
    <t>CODIGO INSTITUCIONAL</t>
  </si>
  <si>
    <t>0078</t>
  </si>
  <si>
    <t>Bandejas de escritorio</t>
  </si>
  <si>
    <t>Tachuelas p/ pizarra de corcho</t>
  </si>
  <si>
    <t>Caja de grapas</t>
  </si>
  <si>
    <t>0004</t>
  </si>
  <si>
    <t>Cinta 2’</t>
  </si>
  <si>
    <t>0365</t>
  </si>
  <si>
    <t>Cinta 3/4</t>
  </si>
  <si>
    <t>081</t>
  </si>
  <si>
    <t>cinta maquina et 121</t>
  </si>
  <si>
    <t>082</t>
  </si>
  <si>
    <t>Grapadora de metal</t>
  </si>
  <si>
    <t>0003</t>
  </si>
  <si>
    <t>CD</t>
  </si>
  <si>
    <t>083</t>
  </si>
  <si>
    <t xml:space="preserve">calculadora </t>
  </si>
  <si>
    <t>0005</t>
  </si>
  <si>
    <t>cinta correctora</t>
  </si>
  <si>
    <t>0015</t>
  </si>
  <si>
    <t>Dispensador cinta ¾</t>
  </si>
  <si>
    <t>0016</t>
  </si>
  <si>
    <t>DVD</t>
  </si>
  <si>
    <t>0019</t>
  </si>
  <si>
    <t>Folders 8 ½ x 11</t>
  </si>
  <si>
    <t>085</t>
  </si>
  <si>
    <t>gomitas</t>
  </si>
  <si>
    <t>Tijera para carton</t>
  </si>
  <si>
    <t>086</t>
  </si>
  <si>
    <t>tijera para papel</t>
  </si>
  <si>
    <t>0029</t>
  </si>
  <si>
    <t xml:space="preserve">Lapicero azul </t>
  </si>
  <si>
    <t>0030</t>
  </si>
  <si>
    <t>Lapicero negro</t>
  </si>
  <si>
    <t>0031</t>
  </si>
  <si>
    <t>Lapicero rojo</t>
  </si>
  <si>
    <t>0032</t>
  </si>
  <si>
    <t>Lapiz de carbon</t>
  </si>
  <si>
    <t>0033</t>
  </si>
  <si>
    <t>Libretas 5 x 8</t>
  </si>
  <si>
    <t>0034</t>
  </si>
  <si>
    <t>Libretas 8 x 11</t>
  </si>
  <si>
    <t>0046</t>
  </si>
  <si>
    <t>Papel bond 8 ½ x 14</t>
  </si>
  <si>
    <t>0045</t>
  </si>
  <si>
    <t>Papel bond 8 ½ x 11</t>
  </si>
  <si>
    <t>087</t>
  </si>
  <si>
    <t>pendaflex 8 1/2 x11</t>
  </si>
  <si>
    <t>0049</t>
  </si>
  <si>
    <t>Pendaflex 8 1/2 x 13</t>
  </si>
  <si>
    <t>0051</t>
  </si>
  <si>
    <t>Porta lapiz de metal</t>
  </si>
  <si>
    <t>0058</t>
  </si>
  <si>
    <t>Saca punta</t>
  </si>
  <si>
    <t>088</t>
  </si>
  <si>
    <t xml:space="preserve">gancho macho y hembra </t>
  </si>
  <si>
    <t>089</t>
  </si>
  <si>
    <t>sobre manila 10x13</t>
  </si>
  <si>
    <t>0063</t>
  </si>
  <si>
    <t>Sobre manila 10 x 15</t>
  </si>
  <si>
    <t>090</t>
  </si>
  <si>
    <t>reglas plasticas</t>
  </si>
  <si>
    <t>091</t>
  </si>
  <si>
    <t>regla de metal</t>
  </si>
  <si>
    <t>0064</t>
  </si>
  <si>
    <t>Sobres tipo carta N.10</t>
  </si>
  <si>
    <t>092</t>
  </si>
  <si>
    <t>Label para folder 1.7 x 9</t>
  </si>
  <si>
    <t>093</t>
  </si>
  <si>
    <t>label 2x4</t>
  </si>
  <si>
    <t>094</t>
  </si>
  <si>
    <t>label para folder 1 1/2 x 1 3/4</t>
  </si>
  <si>
    <t>095</t>
  </si>
  <si>
    <t>folder de colores 8 1/2 x 11</t>
  </si>
  <si>
    <t>096</t>
  </si>
  <si>
    <t>Libro record</t>
  </si>
  <si>
    <t>097</t>
  </si>
  <si>
    <t>borra de goma</t>
  </si>
  <si>
    <t>098</t>
  </si>
  <si>
    <t>cera para contar</t>
  </si>
  <si>
    <t>099</t>
  </si>
  <si>
    <t>marcador permanente negro</t>
  </si>
  <si>
    <t>0001</t>
  </si>
  <si>
    <t>Marcador permanente verde</t>
  </si>
  <si>
    <t>0002</t>
  </si>
  <si>
    <t>marcador permanente azul</t>
  </si>
  <si>
    <t>Resaltador Rosado</t>
  </si>
  <si>
    <t>resaltador amarillo</t>
  </si>
  <si>
    <t>resaltador verde</t>
  </si>
  <si>
    <t>0006</t>
  </si>
  <si>
    <t>clip grande para papel</t>
  </si>
  <si>
    <t>0007</t>
  </si>
  <si>
    <t>clip pequeño para papel</t>
  </si>
  <si>
    <t>0009</t>
  </si>
  <si>
    <t>sobre manila 9x12</t>
  </si>
  <si>
    <t>0010</t>
  </si>
  <si>
    <t>clip billetero 41mm</t>
  </si>
  <si>
    <t>0011</t>
  </si>
  <si>
    <t>clip billetero 32mm</t>
  </si>
  <si>
    <t>0012</t>
  </si>
  <si>
    <t>porta clips</t>
  </si>
  <si>
    <t>0013</t>
  </si>
  <si>
    <t>Notas adhesivas</t>
  </si>
  <si>
    <t>0014</t>
  </si>
  <si>
    <t>clip billetero 51mm</t>
  </si>
  <si>
    <t xml:space="preserve">corrector t/brocha </t>
  </si>
  <si>
    <t>liquid paper tipo lapiz</t>
  </si>
  <si>
    <t>0017</t>
  </si>
  <si>
    <t>saca grapas</t>
  </si>
  <si>
    <t>0018</t>
  </si>
  <si>
    <t>pegamento en barra mediano</t>
  </si>
  <si>
    <t>0020</t>
  </si>
  <si>
    <t>perforadora de dos hoyos</t>
  </si>
  <si>
    <t>0022</t>
  </si>
  <si>
    <t>Marcador para cd azul</t>
  </si>
  <si>
    <t>Rollo papel sumadora</t>
  </si>
  <si>
    <t>Tabla con gancho 8 1/2 x 11</t>
  </si>
  <si>
    <t>0067</t>
  </si>
  <si>
    <t>Tinta azul sello</t>
  </si>
  <si>
    <t>0068</t>
  </si>
  <si>
    <t xml:space="preserve">Toner hp negro 128A </t>
  </si>
  <si>
    <t>0069</t>
  </si>
  <si>
    <t>Toner hp Cyan 128A</t>
  </si>
  <si>
    <t>0070</t>
  </si>
  <si>
    <t>Toner hp Yellow 128A</t>
  </si>
  <si>
    <t>0071</t>
  </si>
  <si>
    <t>Toner HP magenta 128A</t>
  </si>
  <si>
    <t>0072</t>
  </si>
  <si>
    <t>Toner hp negro 201A Cf400A</t>
  </si>
  <si>
    <t>0073</t>
  </si>
  <si>
    <t>Toner hp cyan 201A Cf401A</t>
  </si>
  <si>
    <t>0074</t>
  </si>
  <si>
    <t>Toner Hp yellow 201A Cf402A</t>
  </si>
  <si>
    <t>0075</t>
  </si>
  <si>
    <t>Toner hp magenta 201A Cf403A</t>
  </si>
  <si>
    <t>0076</t>
  </si>
  <si>
    <t>Toner hp 410A negro</t>
  </si>
  <si>
    <t>0077</t>
  </si>
  <si>
    <t>Toner hp 410A cyan</t>
  </si>
  <si>
    <t>Toner hp yellow 410A</t>
  </si>
  <si>
    <t>0079</t>
  </si>
  <si>
    <t>Toner hp magenta 410A</t>
  </si>
  <si>
    <t>0080</t>
  </si>
  <si>
    <t>Toner hp 131A negro</t>
  </si>
  <si>
    <t>0081</t>
  </si>
  <si>
    <t>Toner 131A cyan</t>
  </si>
  <si>
    <t>0082</t>
  </si>
  <si>
    <t>Toner 131A yellow</t>
  </si>
  <si>
    <t>0083</t>
  </si>
  <si>
    <t>Toner hp 131A magenta</t>
  </si>
  <si>
    <t>0084</t>
  </si>
  <si>
    <t>Cartucho hp 122 negro</t>
  </si>
  <si>
    <t>0085</t>
  </si>
  <si>
    <t>Cartucho hp 122 tricolor</t>
  </si>
  <si>
    <t>0086</t>
  </si>
  <si>
    <t>Toner hp 85A CE285A</t>
  </si>
  <si>
    <t>0087</t>
  </si>
  <si>
    <t>Toner hp 83A negro</t>
  </si>
  <si>
    <t>0088</t>
  </si>
  <si>
    <t>Cartucho hp 954xl black</t>
  </si>
  <si>
    <t>0089</t>
  </si>
  <si>
    <t>Cartucho hp 954xl cyan</t>
  </si>
  <si>
    <t>0090</t>
  </si>
  <si>
    <t>Cartucho hp 954xl magenta</t>
  </si>
  <si>
    <t>0091</t>
  </si>
  <si>
    <t>Cartucho hp 954xl yellow</t>
  </si>
  <si>
    <t>Existecia mes anterior</t>
  </si>
  <si>
    <t>Existencia del mes</t>
  </si>
  <si>
    <t>Entrada del mes</t>
  </si>
  <si>
    <t>Precio unitario</t>
  </si>
  <si>
    <t>Valor total RD$</t>
  </si>
  <si>
    <t>Total general</t>
  </si>
  <si>
    <r>
      <t xml:space="preserve">Realizado por: </t>
    </r>
    <r>
      <rPr>
        <b/>
        <sz val="14"/>
        <color theme="1"/>
        <rFont val="Calibri"/>
        <family val="2"/>
        <scheme val="minor"/>
      </rPr>
      <t>Anderson Remigio</t>
    </r>
  </si>
  <si>
    <t xml:space="preserve">potes de silicon liquido mediano </t>
  </si>
  <si>
    <t>Pizzarra blanca y corcho</t>
  </si>
  <si>
    <t>Marcador para pizzara azul</t>
  </si>
  <si>
    <t>stock</t>
  </si>
  <si>
    <t>Borrador p/pizarra</t>
  </si>
  <si>
    <t>saca grapas tipo palanca</t>
  </si>
  <si>
    <t>Marcador permanente negro punta fina</t>
  </si>
  <si>
    <t>Eduardo Brito</t>
  </si>
  <si>
    <t xml:space="preserve">salida </t>
  </si>
  <si>
    <t xml:space="preserve">BREVE DESCRIPCION DEL BIEN </t>
  </si>
  <si>
    <t>Inventario trimestral materiales de oficina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</si>
</sst>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14" fontId="0" fillId="0" borderId="1" xfId="0" applyNumberFormat="1" applyBorder="1" applyAlignment="1">
      <alignment horizontal="center"/>
    </xf>
    <xf numFmtId="165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0" fillId="0" borderId="1" xfId="0" applyNumberFormat="1" applyBorder="1"/>
    <xf numFmtId="0" fontId="2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3" fontId="4" fillId="2" borderId="2" xfId="3" applyFont="1" applyFill="1" applyBorder="1" applyAlignment="1">
      <alignment horizontal="center" vertical="center" wrapText="1"/>
    </xf>
    <xf numFmtId="43" fontId="4" fillId="2" borderId="1" xfId="3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/>
    </xf>
    <xf numFmtId="164" fontId="2" fillId="2" borderId="4" xfId="0" applyNumberFormat="1" applyFont="1" applyFill="1" applyBorder="1"/>
    <xf numFmtId="0" fontId="0" fillId="0" borderId="1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</cellXfs>
  <cellStyles count="4">
    <cellStyle name="Currency" xfId="1" builtinId="4"/>
    <cellStyle name="Millares 3" xfId="3" xr:uid="{FD51431A-D44E-4AE2-89D9-AC3C7608522E}"/>
    <cellStyle name="Normal" xfId="0" builtinId="0"/>
    <cellStyle name="Normal 5" xfId="2" xr:uid="{CB01A9AD-2B4E-47F5-994C-2C5D838327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1000125</xdr:colOff>
          <xdr:row>0</xdr:row>
          <xdr:rowOff>66675</xdr:rowOff>
        </xdr:from>
        <xdr:to>
          <xdr:col>4</xdr:col>
          <xdr:colOff>676275</xdr:colOff>
          <xdr:row>5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5C01-8B02-4D7D-92B0-1471452AD9E9}">
  <dimension ref="A7:K107"/>
  <sheetViews>
    <sheetView tabSelected="1" topLeftCell="A7" zoomScaleNormal="100" workbookViewId="0">
      <selection activeCell="D7" sqref="D7:F7"/>
    </sheetView>
  </sheetViews>
  <sheetFormatPr defaultColWidth="11.42578125" defaultRowHeight="15" x14ac:dyDescent="0.25"/>
  <cols>
    <col min="3" max="3" width="9.5703125" customWidth="1"/>
    <col min="4" max="4" width="29.7109375" customWidth="1"/>
    <col min="6" max="6" width="15" customWidth="1"/>
    <col min="7" max="7" width="12" customWidth="1"/>
    <col min="8" max="8" width="8" customWidth="1"/>
    <col min="9" max="9" width="10.7109375" customWidth="1"/>
    <col min="10" max="10" width="14.7109375" customWidth="1"/>
    <col min="11" max="11" width="17.140625" customWidth="1"/>
  </cols>
  <sheetData>
    <row r="7" spans="1:11" ht="18.75" x14ac:dyDescent="0.3">
      <c r="D7" s="20" t="s">
        <v>185</v>
      </c>
      <c r="E7" s="20"/>
      <c r="F7" s="20"/>
      <c r="G7" s="19"/>
    </row>
    <row r="8" spans="1:11" ht="38.25" x14ac:dyDescent="0.25">
      <c r="A8" s="11" t="s">
        <v>0</v>
      </c>
      <c r="B8" s="11" t="s">
        <v>1</v>
      </c>
      <c r="C8" s="12" t="s">
        <v>2</v>
      </c>
      <c r="D8" s="12" t="s">
        <v>184</v>
      </c>
      <c r="E8" s="12" t="s">
        <v>168</v>
      </c>
      <c r="F8" s="12" t="s">
        <v>169</v>
      </c>
      <c r="G8" s="12" t="s">
        <v>183</v>
      </c>
      <c r="H8" s="12" t="s">
        <v>170</v>
      </c>
      <c r="I8" s="12" t="s">
        <v>178</v>
      </c>
      <c r="J8" s="13" t="s">
        <v>171</v>
      </c>
      <c r="K8" s="14" t="s">
        <v>172</v>
      </c>
    </row>
    <row r="9" spans="1:11" x14ac:dyDescent="0.25">
      <c r="A9" s="1">
        <v>45156</v>
      </c>
      <c r="B9" s="2">
        <v>45156</v>
      </c>
      <c r="C9" s="3" t="s">
        <v>3</v>
      </c>
      <c r="D9" s="4" t="s">
        <v>4</v>
      </c>
      <c r="E9" s="5">
        <v>14</v>
      </c>
      <c r="F9" s="5">
        <v>14</v>
      </c>
      <c r="G9" s="5">
        <v>0</v>
      </c>
      <c r="H9" s="5">
        <v>0</v>
      </c>
      <c r="I9" s="5">
        <f>SUM(F9+H9)-G9</f>
        <v>14</v>
      </c>
      <c r="J9" s="7">
        <v>550</v>
      </c>
      <c r="K9" s="9">
        <f>I9*J9</f>
        <v>7700</v>
      </c>
    </row>
    <row r="10" spans="1:11" x14ac:dyDescent="0.25">
      <c r="A10" s="1">
        <v>45070</v>
      </c>
      <c r="B10" s="2">
        <v>45079</v>
      </c>
      <c r="C10" s="3"/>
      <c r="D10" s="4" t="s">
        <v>176</v>
      </c>
      <c r="E10" s="5">
        <v>1</v>
      </c>
      <c r="F10" s="5">
        <v>1</v>
      </c>
      <c r="G10" s="5">
        <v>0</v>
      </c>
      <c r="H10" s="5">
        <v>0</v>
      </c>
      <c r="I10" s="5">
        <f t="shared" ref="I10:I75" si="0">SUM(F10+H10)</f>
        <v>1</v>
      </c>
      <c r="J10" s="7">
        <v>730.125</v>
      </c>
      <c r="K10" s="9">
        <f t="shared" ref="K10:K75" si="1">I10*J10</f>
        <v>730.125</v>
      </c>
    </row>
    <row r="11" spans="1:11" x14ac:dyDescent="0.25">
      <c r="A11" s="1">
        <v>45156</v>
      </c>
      <c r="B11" s="1">
        <v>45156</v>
      </c>
      <c r="C11" s="3"/>
      <c r="D11" s="4" t="s">
        <v>179</v>
      </c>
      <c r="E11" s="5">
        <v>3</v>
      </c>
      <c r="F11" s="5">
        <v>3</v>
      </c>
      <c r="G11" s="5">
        <v>0</v>
      </c>
      <c r="H11" s="5">
        <v>0</v>
      </c>
      <c r="I11" s="5">
        <f t="shared" si="0"/>
        <v>3</v>
      </c>
      <c r="J11" s="7">
        <v>35</v>
      </c>
      <c r="K11" s="9">
        <f t="shared" si="1"/>
        <v>105</v>
      </c>
    </row>
    <row r="12" spans="1:11" x14ac:dyDescent="0.25">
      <c r="A12" s="1">
        <v>45070</v>
      </c>
      <c r="B12" s="2">
        <v>45079</v>
      </c>
      <c r="C12" s="3"/>
      <c r="D12" s="4" t="s">
        <v>177</v>
      </c>
      <c r="E12" s="5">
        <v>5</v>
      </c>
      <c r="F12" s="5">
        <v>5</v>
      </c>
      <c r="G12" s="5">
        <v>0</v>
      </c>
      <c r="H12" s="5">
        <v>0</v>
      </c>
      <c r="I12" s="5">
        <f t="shared" si="0"/>
        <v>5</v>
      </c>
      <c r="J12" s="7">
        <v>23.700299999999999</v>
      </c>
      <c r="K12" s="9">
        <f t="shared" si="1"/>
        <v>118.50149999999999</v>
      </c>
    </row>
    <row r="13" spans="1:11" x14ac:dyDescent="0.25">
      <c r="A13" s="1">
        <v>45156</v>
      </c>
      <c r="B13" s="1">
        <v>45156</v>
      </c>
      <c r="C13" s="3"/>
      <c r="D13" s="4" t="s">
        <v>5</v>
      </c>
      <c r="E13" s="5">
        <v>12</v>
      </c>
      <c r="F13" s="5">
        <v>11</v>
      </c>
      <c r="G13" s="5">
        <v>0</v>
      </c>
      <c r="H13" s="5">
        <v>0</v>
      </c>
      <c r="I13" s="5">
        <f t="shared" si="0"/>
        <v>11</v>
      </c>
      <c r="J13" s="7">
        <v>40.03</v>
      </c>
      <c r="K13" s="9">
        <f t="shared" si="1"/>
        <v>440.33000000000004</v>
      </c>
    </row>
    <row r="14" spans="1:11" x14ac:dyDescent="0.25">
      <c r="A14" s="1">
        <v>45156</v>
      </c>
      <c r="B14" s="1">
        <v>45156</v>
      </c>
      <c r="C14" s="3"/>
      <c r="D14" s="4" t="s">
        <v>6</v>
      </c>
      <c r="E14" s="5">
        <v>38</v>
      </c>
      <c r="F14" s="5">
        <v>37</v>
      </c>
      <c r="G14" s="5">
        <v>0</v>
      </c>
      <c r="H14" s="5">
        <v>0</v>
      </c>
      <c r="I14" s="5">
        <f t="shared" si="0"/>
        <v>37</v>
      </c>
      <c r="J14" s="7">
        <v>33</v>
      </c>
      <c r="K14" s="9">
        <f t="shared" si="1"/>
        <v>1221</v>
      </c>
    </row>
    <row r="15" spans="1:11" x14ac:dyDescent="0.25">
      <c r="A15" s="1">
        <v>45156</v>
      </c>
      <c r="B15" s="1">
        <v>45156</v>
      </c>
      <c r="C15" s="3" t="s">
        <v>7</v>
      </c>
      <c r="D15" s="5" t="s">
        <v>8</v>
      </c>
      <c r="E15" s="5">
        <v>110</v>
      </c>
      <c r="F15" s="5">
        <v>103</v>
      </c>
      <c r="G15" s="5">
        <v>0</v>
      </c>
      <c r="H15" s="5">
        <v>0</v>
      </c>
      <c r="I15" s="5">
        <f t="shared" si="0"/>
        <v>103</v>
      </c>
      <c r="J15" s="7">
        <v>49.3</v>
      </c>
      <c r="K15" s="9">
        <f t="shared" si="1"/>
        <v>5077.8999999999996</v>
      </c>
    </row>
    <row r="16" spans="1:11" x14ac:dyDescent="0.25">
      <c r="A16" s="1">
        <v>45156</v>
      </c>
      <c r="B16" s="1">
        <v>45156</v>
      </c>
      <c r="C16" s="3" t="s">
        <v>9</v>
      </c>
      <c r="D16" s="5" t="s">
        <v>10</v>
      </c>
      <c r="E16" s="5">
        <v>100</v>
      </c>
      <c r="F16" s="5">
        <v>97</v>
      </c>
      <c r="G16" s="5">
        <v>0</v>
      </c>
      <c r="H16" s="5">
        <v>0</v>
      </c>
      <c r="I16" s="5">
        <f t="shared" si="0"/>
        <v>97</v>
      </c>
      <c r="J16" s="7">
        <v>55</v>
      </c>
      <c r="K16" s="9">
        <f t="shared" si="1"/>
        <v>5335</v>
      </c>
    </row>
    <row r="17" spans="1:11" x14ac:dyDescent="0.25">
      <c r="A17" s="1">
        <v>45156</v>
      </c>
      <c r="B17" s="1">
        <v>45156</v>
      </c>
      <c r="C17" s="3" t="s">
        <v>11</v>
      </c>
      <c r="D17" s="1" t="s">
        <v>12</v>
      </c>
      <c r="E17" s="5">
        <v>6</v>
      </c>
      <c r="F17" s="5">
        <v>6</v>
      </c>
      <c r="G17" s="5">
        <v>0</v>
      </c>
      <c r="H17" s="5">
        <v>0</v>
      </c>
      <c r="I17" s="5">
        <f t="shared" si="0"/>
        <v>6</v>
      </c>
      <c r="J17" s="7">
        <v>368</v>
      </c>
      <c r="K17" s="9">
        <f t="shared" si="1"/>
        <v>2208</v>
      </c>
    </row>
    <row r="18" spans="1:11" x14ac:dyDescent="0.25">
      <c r="A18" s="1">
        <v>45156</v>
      </c>
      <c r="B18" s="1">
        <v>45156</v>
      </c>
      <c r="C18" s="3" t="s">
        <v>13</v>
      </c>
      <c r="D18" s="1" t="s">
        <v>14</v>
      </c>
      <c r="E18" s="5">
        <v>20</v>
      </c>
      <c r="F18" s="5">
        <v>20</v>
      </c>
      <c r="G18" s="5">
        <v>0</v>
      </c>
      <c r="H18" s="5">
        <v>0</v>
      </c>
      <c r="I18" s="5">
        <f t="shared" si="0"/>
        <v>20</v>
      </c>
      <c r="J18" s="7">
        <v>277</v>
      </c>
      <c r="K18" s="9">
        <f t="shared" si="1"/>
        <v>5540</v>
      </c>
    </row>
    <row r="19" spans="1:11" x14ac:dyDescent="0.25">
      <c r="A19" s="1">
        <v>44911</v>
      </c>
      <c r="B19" s="2">
        <v>44911</v>
      </c>
      <c r="C19" s="3" t="s">
        <v>15</v>
      </c>
      <c r="D19" s="5" t="s">
        <v>16</v>
      </c>
      <c r="E19" s="5">
        <v>35</v>
      </c>
      <c r="F19" s="5">
        <v>33</v>
      </c>
      <c r="G19" s="5">
        <v>0</v>
      </c>
      <c r="H19" s="5">
        <v>0</v>
      </c>
      <c r="I19" s="5">
        <f t="shared" si="0"/>
        <v>33</v>
      </c>
      <c r="J19" s="7">
        <v>11.63</v>
      </c>
      <c r="K19" s="9">
        <f t="shared" si="1"/>
        <v>383.79</v>
      </c>
    </row>
    <row r="20" spans="1:11" x14ac:dyDescent="0.25">
      <c r="A20" s="1">
        <v>45156</v>
      </c>
      <c r="B20" s="1">
        <v>45156</v>
      </c>
      <c r="C20" s="3" t="s">
        <v>17</v>
      </c>
      <c r="D20" s="5" t="s">
        <v>18</v>
      </c>
      <c r="E20" s="5">
        <v>5</v>
      </c>
      <c r="F20" s="5">
        <v>5</v>
      </c>
      <c r="G20" s="5">
        <v>0</v>
      </c>
      <c r="H20" s="5">
        <v>0</v>
      </c>
      <c r="I20" s="5">
        <f t="shared" si="0"/>
        <v>5</v>
      </c>
      <c r="J20" s="7">
        <v>285</v>
      </c>
      <c r="K20" s="9">
        <f t="shared" si="1"/>
        <v>1425</v>
      </c>
    </row>
    <row r="21" spans="1:11" x14ac:dyDescent="0.25">
      <c r="A21" s="1">
        <v>45156</v>
      </c>
      <c r="B21" s="1">
        <v>45156</v>
      </c>
      <c r="C21" s="3" t="s">
        <v>19</v>
      </c>
      <c r="D21" s="5" t="s">
        <v>20</v>
      </c>
      <c r="E21" s="5">
        <v>8</v>
      </c>
      <c r="F21" s="5">
        <v>7</v>
      </c>
      <c r="G21" s="5">
        <v>0</v>
      </c>
      <c r="H21" s="5">
        <v>0</v>
      </c>
      <c r="I21" s="5">
        <f t="shared" si="0"/>
        <v>7</v>
      </c>
      <c r="J21" s="7">
        <v>123.31</v>
      </c>
      <c r="K21" s="9">
        <f t="shared" si="1"/>
        <v>863.17000000000007</v>
      </c>
    </row>
    <row r="22" spans="1:11" x14ac:dyDescent="0.25">
      <c r="A22" s="1">
        <v>45156</v>
      </c>
      <c r="B22" s="1">
        <v>45156</v>
      </c>
      <c r="C22" s="3" t="s">
        <v>21</v>
      </c>
      <c r="D22" s="5" t="s">
        <v>22</v>
      </c>
      <c r="E22" s="5">
        <v>10</v>
      </c>
      <c r="F22" s="5">
        <v>9</v>
      </c>
      <c r="G22" s="5">
        <v>0</v>
      </c>
      <c r="H22" s="5">
        <v>0</v>
      </c>
      <c r="I22" s="5">
        <f t="shared" si="0"/>
        <v>9</v>
      </c>
      <c r="J22" s="7">
        <v>137.50540000000001</v>
      </c>
      <c r="K22" s="9">
        <f t="shared" si="1"/>
        <v>1237.5486000000001</v>
      </c>
    </row>
    <row r="23" spans="1:11" x14ac:dyDescent="0.25">
      <c r="A23" s="1">
        <v>44911</v>
      </c>
      <c r="B23" s="2">
        <v>44911</v>
      </c>
      <c r="C23" s="3" t="s">
        <v>23</v>
      </c>
      <c r="D23" s="4" t="s">
        <v>24</v>
      </c>
      <c r="E23" s="5">
        <v>63</v>
      </c>
      <c r="F23" s="5">
        <v>63</v>
      </c>
      <c r="G23" s="5">
        <v>0</v>
      </c>
      <c r="H23" s="5">
        <v>0</v>
      </c>
      <c r="I23" s="5">
        <f t="shared" si="0"/>
        <v>63</v>
      </c>
      <c r="J23" s="7">
        <v>11.99</v>
      </c>
      <c r="K23" s="9">
        <f t="shared" si="1"/>
        <v>755.37</v>
      </c>
    </row>
    <row r="24" spans="1:11" x14ac:dyDescent="0.25">
      <c r="A24" s="1">
        <v>45156</v>
      </c>
      <c r="B24" s="1">
        <v>45156</v>
      </c>
      <c r="C24" s="3" t="s">
        <v>25</v>
      </c>
      <c r="D24" s="5" t="s">
        <v>26</v>
      </c>
      <c r="E24" s="5">
        <v>2000</v>
      </c>
      <c r="F24" s="5">
        <v>1850</v>
      </c>
      <c r="G24" s="5">
        <v>0</v>
      </c>
      <c r="H24" s="5">
        <v>0</v>
      </c>
      <c r="I24" s="5">
        <f>SUM(F24+H24)</f>
        <v>1850</v>
      </c>
      <c r="J24" s="7">
        <v>3.7500399999999998</v>
      </c>
      <c r="K24" s="9">
        <f t="shared" si="1"/>
        <v>6937.5739999999996</v>
      </c>
    </row>
    <row r="25" spans="1:11" x14ac:dyDescent="0.25">
      <c r="A25" s="1">
        <v>45156</v>
      </c>
      <c r="B25" s="1">
        <v>45156</v>
      </c>
      <c r="C25" s="3" t="s">
        <v>27</v>
      </c>
      <c r="D25" s="5" t="s">
        <v>28</v>
      </c>
      <c r="E25" s="5">
        <v>37</v>
      </c>
      <c r="F25" s="5">
        <v>35</v>
      </c>
      <c r="G25" s="5">
        <v>0</v>
      </c>
      <c r="H25" s="5">
        <v>0</v>
      </c>
      <c r="I25" s="5">
        <f t="shared" si="0"/>
        <v>35</v>
      </c>
      <c r="J25" s="7">
        <v>25.99</v>
      </c>
      <c r="K25" s="9">
        <f t="shared" si="1"/>
        <v>909.65</v>
      </c>
    </row>
    <row r="26" spans="1:11" x14ac:dyDescent="0.25">
      <c r="A26" s="1">
        <v>45156</v>
      </c>
      <c r="B26" s="1">
        <v>45156</v>
      </c>
      <c r="C26" s="3"/>
      <c r="D26" s="5" t="s">
        <v>29</v>
      </c>
      <c r="E26" s="5">
        <v>10</v>
      </c>
      <c r="F26" s="5">
        <v>9</v>
      </c>
      <c r="G26" s="5">
        <v>0</v>
      </c>
      <c r="H26" s="5">
        <v>0</v>
      </c>
      <c r="I26" s="5">
        <f t="shared" si="0"/>
        <v>9</v>
      </c>
      <c r="J26" s="7">
        <v>96.92</v>
      </c>
      <c r="K26" s="9">
        <f t="shared" si="1"/>
        <v>872.28</v>
      </c>
    </row>
    <row r="27" spans="1:11" x14ac:dyDescent="0.25">
      <c r="A27" s="1">
        <v>44911</v>
      </c>
      <c r="B27" s="2">
        <v>44911</v>
      </c>
      <c r="C27" s="3" t="s">
        <v>30</v>
      </c>
      <c r="D27" s="5" t="s">
        <v>31</v>
      </c>
      <c r="E27" s="5">
        <v>0</v>
      </c>
      <c r="F27" s="5">
        <v>0</v>
      </c>
      <c r="G27" s="5">
        <v>0</v>
      </c>
      <c r="H27" s="5">
        <v>0</v>
      </c>
      <c r="I27" s="5">
        <f t="shared" si="0"/>
        <v>0</v>
      </c>
      <c r="J27" s="7">
        <v>45.55</v>
      </c>
      <c r="K27" s="9">
        <f t="shared" si="1"/>
        <v>0</v>
      </c>
    </row>
    <row r="28" spans="1:11" x14ac:dyDescent="0.25">
      <c r="A28" s="1">
        <v>45156</v>
      </c>
      <c r="B28" s="1">
        <v>45156</v>
      </c>
      <c r="C28" s="3" t="s">
        <v>32</v>
      </c>
      <c r="D28" s="5" t="s">
        <v>33</v>
      </c>
      <c r="E28" s="5">
        <v>895</v>
      </c>
      <c r="F28" s="5">
        <v>851</v>
      </c>
      <c r="G28" s="5">
        <v>0</v>
      </c>
      <c r="H28" s="5">
        <v>0</v>
      </c>
      <c r="I28" s="5">
        <f t="shared" si="0"/>
        <v>851</v>
      </c>
      <c r="J28" s="7">
        <v>9.1999999999999993</v>
      </c>
      <c r="K28" s="9">
        <f t="shared" si="1"/>
        <v>7829.2</v>
      </c>
    </row>
    <row r="29" spans="1:11" x14ac:dyDescent="0.25">
      <c r="A29" s="1">
        <v>45156</v>
      </c>
      <c r="B29" s="1">
        <v>45156</v>
      </c>
      <c r="C29" s="3" t="s">
        <v>34</v>
      </c>
      <c r="D29" s="4" t="s">
        <v>35</v>
      </c>
      <c r="E29" s="5">
        <v>120</v>
      </c>
      <c r="F29" s="5">
        <v>113</v>
      </c>
      <c r="G29" s="5">
        <v>0</v>
      </c>
      <c r="H29" s="5">
        <v>0</v>
      </c>
      <c r="I29" s="5">
        <f t="shared" si="0"/>
        <v>113</v>
      </c>
      <c r="J29" s="7">
        <v>9.1999999999999993</v>
      </c>
      <c r="K29" s="9">
        <f t="shared" si="1"/>
        <v>1039.5999999999999</v>
      </c>
    </row>
    <row r="30" spans="1:11" x14ac:dyDescent="0.25">
      <c r="A30" s="1">
        <v>45156</v>
      </c>
      <c r="B30" s="1">
        <v>45156</v>
      </c>
      <c r="C30" s="3" t="s">
        <v>36</v>
      </c>
      <c r="D30" s="4" t="s">
        <v>37</v>
      </c>
      <c r="E30" s="5">
        <v>48</v>
      </c>
      <c r="F30" s="5">
        <v>48</v>
      </c>
      <c r="G30" s="5">
        <v>0</v>
      </c>
      <c r="H30" s="5">
        <v>0</v>
      </c>
      <c r="I30" s="5">
        <f t="shared" si="0"/>
        <v>48</v>
      </c>
      <c r="J30" s="7">
        <v>9.1999999999999993</v>
      </c>
      <c r="K30" s="9">
        <f t="shared" si="1"/>
        <v>441.59999999999997</v>
      </c>
    </row>
    <row r="31" spans="1:11" x14ac:dyDescent="0.25">
      <c r="A31" s="1">
        <v>45156</v>
      </c>
      <c r="B31" s="1">
        <v>45156</v>
      </c>
      <c r="C31" s="3" t="s">
        <v>38</v>
      </c>
      <c r="D31" s="5" t="s">
        <v>39</v>
      </c>
      <c r="E31" s="5">
        <v>828</v>
      </c>
      <c r="F31" s="5">
        <v>825</v>
      </c>
      <c r="G31" s="5">
        <v>0</v>
      </c>
      <c r="H31" s="5">
        <v>0</v>
      </c>
      <c r="I31" s="5">
        <f t="shared" si="0"/>
        <v>825</v>
      </c>
      <c r="J31" s="7">
        <v>5</v>
      </c>
      <c r="K31" s="9">
        <f t="shared" si="1"/>
        <v>4125</v>
      </c>
    </row>
    <row r="32" spans="1:11" x14ac:dyDescent="0.25">
      <c r="A32" s="1">
        <v>45156</v>
      </c>
      <c r="B32" s="1">
        <v>45156</v>
      </c>
      <c r="C32" s="3" t="s">
        <v>40</v>
      </c>
      <c r="D32" s="5" t="s">
        <v>41</v>
      </c>
      <c r="E32" s="5">
        <v>90</v>
      </c>
      <c r="F32" s="5">
        <v>85</v>
      </c>
      <c r="G32" s="5">
        <v>0</v>
      </c>
      <c r="H32" s="5">
        <v>0</v>
      </c>
      <c r="I32" s="5">
        <f t="shared" si="0"/>
        <v>85</v>
      </c>
      <c r="J32" s="7">
        <v>19.5</v>
      </c>
      <c r="K32" s="9">
        <f t="shared" si="1"/>
        <v>1657.5</v>
      </c>
    </row>
    <row r="33" spans="1:11" x14ac:dyDescent="0.25">
      <c r="A33" s="1">
        <v>45156</v>
      </c>
      <c r="B33" s="1">
        <v>45156</v>
      </c>
      <c r="C33" s="3" t="s">
        <v>42</v>
      </c>
      <c r="D33" s="5" t="s">
        <v>43</v>
      </c>
      <c r="E33" s="5">
        <v>157</v>
      </c>
      <c r="F33" s="5">
        <v>152</v>
      </c>
      <c r="G33" s="5">
        <v>0</v>
      </c>
      <c r="H33" s="5">
        <v>0</v>
      </c>
      <c r="I33" s="5">
        <f t="shared" si="0"/>
        <v>152</v>
      </c>
      <c r="J33" s="7">
        <v>43.95</v>
      </c>
      <c r="K33" s="9">
        <f t="shared" si="1"/>
        <v>6680.4000000000005</v>
      </c>
    </row>
    <row r="34" spans="1:11" x14ac:dyDescent="0.25">
      <c r="A34" s="1">
        <v>45156</v>
      </c>
      <c r="B34" s="1">
        <v>45156</v>
      </c>
      <c r="C34" s="3" t="s">
        <v>44</v>
      </c>
      <c r="D34" s="5" t="s">
        <v>45</v>
      </c>
      <c r="E34" s="5">
        <v>14</v>
      </c>
      <c r="F34" s="5">
        <v>14</v>
      </c>
      <c r="G34" s="5">
        <v>0</v>
      </c>
      <c r="H34" s="5">
        <v>0</v>
      </c>
      <c r="I34" s="5">
        <f t="shared" si="0"/>
        <v>14</v>
      </c>
      <c r="J34" s="7">
        <v>352.82</v>
      </c>
      <c r="K34" s="9">
        <f t="shared" si="1"/>
        <v>4939.4799999999996</v>
      </c>
    </row>
    <row r="35" spans="1:11" x14ac:dyDescent="0.25">
      <c r="A35" s="1">
        <v>45156</v>
      </c>
      <c r="B35" s="1">
        <v>45156</v>
      </c>
      <c r="C35" s="3" t="s">
        <v>46</v>
      </c>
      <c r="D35" s="5" t="s">
        <v>47</v>
      </c>
      <c r="E35" s="5">
        <v>230</v>
      </c>
      <c r="F35" s="5">
        <v>213</v>
      </c>
      <c r="G35" s="5">
        <v>0</v>
      </c>
      <c r="H35" s="5">
        <v>0</v>
      </c>
      <c r="I35" s="5">
        <f>SUM(F35+H35)</f>
        <v>213</v>
      </c>
      <c r="J35" s="7">
        <v>261.25</v>
      </c>
      <c r="K35" s="9">
        <f>I35*J35</f>
        <v>55646.25</v>
      </c>
    </row>
    <row r="36" spans="1:11" x14ac:dyDescent="0.25">
      <c r="A36" s="1">
        <v>45156</v>
      </c>
      <c r="B36" s="1">
        <v>45156</v>
      </c>
      <c r="C36" s="3" t="s">
        <v>48</v>
      </c>
      <c r="D36" s="5" t="s">
        <v>49</v>
      </c>
      <c r="E36" s="6">
        <v>7</v>
      </c>
      <c r="F36" s="6">
        <v>7</v>
      </c>
      <c r="G36" s="6">
        <v>0</v>
      </c>
      <c r="H36" s="5">
        <v>0</v>
      </c>
      <c r="I36" s="5">
        <f t="shared" si="0"/>
        <v>7</v>
      </c>
      <c r="J36" s="7">
        <v>584.1</v>
      </c>
      <c r="K36" s="9">
        <f t="shared" si="1"/>
        <v>4088.7000000000003</v>
      </c>
    </row>
    <row r="37" spans="1:11" x14ac:dyDescent="0.25">
      <c r="A37" s="1">
        <v>45156</v>
      </c>
      <c r="B37" s="1">
        <v>45156</v>
      </c>
      <c r="C37" s="3" t="s">
        <v>50</v>
      </c>
      <c r="D37" s="5" t="s">
        <v>51</v>
      </c>
      <c r="E37" s="5">
        <v>5</v>
      </c>
      <c r="F37" s="5">
        <v>5</v>
      </c>
      <c r="G37" s="5">
        <v>0</v>
      </c>
      <c r="H37" s="5">
        <v>0</v>
      </c>
      <c r="I37" s="5">
        <f t="shared" si="0"/>
        <v>5</v>
      </c>
      <c r="J37" s="7">
        <v>654.9</v>
      </c>
      <c r="K37" s="9">
        <f t="shared" si="1"/>
        <v>3274.5</v>
      </c>
    </row>
    <row r="38" spans="1:11" x14ac:dyDescent="0.25">
      <c r="A38" s="1">
        <v>45156</v>
      </c>
      <c r="B38" s="1">
        <v>45156</v>
      </c>
      <c r="C38" s="3" t="s">
        <v>52</v>
      </c>
      <c r="D38" s="5" t="s">
        <v>53</v>
      </c>
      <c r="E38" s="5">
        <v>12</v>
      </c>
      <c r="F38" s="5">
        <v>12</v>
      </c>
      <c r="G38" s="5">
        <v>0</v>
      </c>
      <c r="H38" s="5">
        <v>0</v>
      </c>
      <c r="I38" s="5">
        <f t="shared" si="0"/>
        <v>12</v>
      </c>
      <c r="J38" s="7">
        <v>89.99</v>
      </c>
      <c r="K38" s="9">
        <f t="shared" si="1"/>
        <v>1079.8799999999999</v>
      </c>
    </row>
    <row r="39" spans="1:11" x14ac:dyDescent="0.25">
      <c r="A39" s="1">
        <v>45156</v>
      </c>
      <c r="B39" s="2">
        <v>45156</v>
      </c>
      <c r="C39" s="3" t="s">
        <v>54</v>
      </c>
      <c r="D39" s="5" t="s">
        <v>55</v>
      </c>
      <c r="E39" s="5">
        <v>122</v>
      </c>
      <c r="F39" s="5">
        <v>122</v>
      </c>
      <c r="G39" s="5">
        <v>0</v>
      </c>
      <c r="H39" s="5">
        <v>0</v>
      </c>
      <c r="I39" s="5">
        <f t="shared" si="0"/>
        <v>122</v>
      </c>
      <c r="J39" s="7">
        <v>6.94</v>
      </c>
      <c r="K39" s="9">
        <f t="shared" si="1"/>
        <v>846.68000000000006</v>
      </c>
    </row>
    <row r="40" spans="1:11" x14ac:dyDescent="0.25">
      <c r="A40" s="2">
        <v>45156</v>
      </c>
      <c r="B40" s="2">
        <v>45156</v>
      </c>
      <c r="C40" s="3" t="s">
        <v>56</v>
      </c>
      <c r="D40" s="5" t="s">
        <v>57</v>
      </c>
      <c r="E40" s="5">
        <v>28</v>
      </c>
      <c r="F40" s="5">
        <v>28</v>
      </c>
      <c r="G40" s="5">
        <v>0</v>
      </c>
      <c r="H40" s="5">
        <v>0</v>
      </c>
      <c r="I40" s="5">
        <f t="shared" si="0"/>
        <v>28</v>
      </c>
      <c r="J40" s="7">
        <v>54</v>
      </c>
      <c r="K40" s="9">
        <f t="shared" si="1"/>
        <v>1512</v>
      </c>
    </row>
    <row r="41" spans="1:11" x14ac:dyDescent="0.25">
      <c r="A41" s="2">
        <v>45156</v>
      </c>
      <c r="B41" s="2">
        <v>45156</v>
      </c>
      <c r="C41" s="3" t="s">
        <v>58</v>
      </c>
      <c r="D41" s="5" t="s">
        <v>59</v>
      </c>
      <c r="E41" s="5">
        <v>2500</v>
      </c>
      <c r="F41" s="5">
        <v>2500</v>
      </c>
      <c r="G41" s="5">
        <v>0</v>
      </c>
      <c r="H41" s="5">
        <v>0</v>
      </c>
      <c r="I41" s="5">
        <f t="shared" si="0"/>
        <v>2500</v>
      </c>
      <c r="J41" s="7">
        <v>5.14</v>
      </c>
      <c r="K41" s="9">
        <f t="shared" si="1"/>
        <v>12850</v>
      </c>
    </row>
    <row r="42" spans="1:11" x14ac:dyDescent="0.25">
      <c r="A42" s="1">
        <v>44911</v>
      </c>
      <c r="B42" s="2">
        <v>44911</v>
      </c>
      <c r="C42" s="3" t="s">
        <v>60</v>
      </c>
      <c r="D42" s="5" t="s">
        <v>61</v>
      </c>
      <c r="E42" s="5">
        <v>500</v>
      </c>
      <c r="F42" s="5">
        <v>500</v>
      </c>
      <c r="G42" s="5">
        <v>0</v>
      </c>
      <c r="H42" s="5">
        <v>0</v>
      </c>
      <c r="I42" s="5">
        <f t="shared" si="0"/>
        <v>500</v>
      </c>
      <c r="J42" s="7">
        <v>3.07</v>
      </c>
      <c r="K42" s="9">
        <f t="shared" si="1"/>
        <v>1535</v>
      </c>
    </row>
    <row r="43" spans="1:11" x14ac:dyDescent="0.25">
      <c r="A43" s="1">
        <v>45156</v>
      </c>
      <c r="B43" s="1">
        <v>45156</v>
      </c>
      <c r="C43" s="3" t="s">
        <v>62</v>
      </c>
      <c r="D43" s="5" t="s">
        <v>63</v>
      </c>
      <c r="E43" s="5">
        <v>18</v>
      </c>
      <c r="F43" s="5">
        <v>18</v>
      </c>
      <c r="G43" s="5">
        <v>0</v>
      </c>
      <c r="H43" s="5">
        <v>0</v>
      </c>
      <c r="I43" s="5">
        <f t="shared" si="0"/>
        <v>18</v>
      </c>
      <c r="J43" s="7">
        <v>5.9</v>
      </c>
      <c r="K43" s="9">
        <f t="shared" si="1"/>
        <v>106.2</v>
      </c>
    </row>
    <row r="44" spans="1:11" x14ac:dyDescent="0.25">
      <c r="A44" s="1">
        <v>45155</v>
      </c>
      <c r="B44" s="1">
        <v>45155</v>
      </c>
      <c r="C44" s="3" t="s">
        <v>64</v>
      </c>
      <c r="D44" s="5" t="s">
        <v>65</v>
      </c>
      <c r="E44" s="5">
        <v>10</v>
      </c>
      <c r="F44" s="5">
        <v>8</v>
      </c>
      <c r="G44" s="5">
        <v>0</v>
      </c>
      <c r="H44" s="5">
        <v>0</v>
      </c>
      <c r="I44" s="5">
        <f t="shared" si="0"/>
        <v>8</v>
      </c>
      <c r="J44" s="7">
        <v>82.6</v>
      </c>
      <c r="K44" s="9">
        <f t="shared" si="1"/>
        <v>660.8</v>
      </c>
    </row>
    <row r="45" spans="1:11" x14ac:dyDescent="0.25">
      <c r="A45" s="1">
        <v>45156</v>
      </c>
      <c r="B45" s="1">
        <v>45156</v>
      </c>
      <c r="C45" s="3" t="s">
        <v>66</v>
      </c>
      <c r="D45" s="5" t="s">
        <v>67</v>
      </c>
      <c r="E45" s="5">
        <v>5000</v>
      </c>
      <c r="F45" s="5">
        <v>4890</v>
      </c>
      <c r="G45" s="5">
        <v>0</v>
      </c>
      <c r="H45" s="5">
        <v>0</v>
      </c>
      <c r="I45" s="5">
        <f t="shared" si="0"/>
        <v>4890</v>
      </c>
      <c r="J45" s="7">
        <v>1.35</v>
      </c>
      <c r="K45" s="9">
        <f t="shared" si="1"/>
        <v>6601.5</v>
      </c>
    </row>
    <row r="46" spans="1:11" x14ac:dyDescent="0.25">
      <c r="A46" s="1">
        <v>45156</v>
      </c>
      <c r="B46" s="1">
        <v>45156</v>
      </c>
      <c r="C46" s="3" t="s">
        <v>68</v>
      </c>
      <c r="D46" s="5" t="s">
        <v>69</v>
      </c>
      <c r="E46" s="5">
        <v>14</v>
      </c>
      <c r="F46" s="5">
        <v>13</v>
      </c>
      <c r="G46" s="5">
        <v>0</v>
      </c>
      <c r="H46" s="5">
        <v>0</v>
      </c>
      <c r="I46" s="5">
        <f t="shared" si="0"/>
        <v>13</v>
      </c>
      <c r="J46" s="7">
        <v>59.65</v>
      </c>
      <c r="K46" s="9">
        <f t="shared" si="1"/>
        <v>775.44999999999993</v>
      </c>
    </row>
    <row r="47" spans="1:11" x14ac:dyDescent="0.25">
      <c r="A47" s="1">
        <v>44911</v>
      </c>
      <c r="B47" s="2">
        <v>44911</v>
      </c>
      <c r="C47" s="3" t="s">
        <v>70</v>
      </c>
      <c r="D47" s="5" t="s">
        <v>71</v>
      </c>
      <c r="E47" s="5">
        <v>5400</v>
      </c>
      <c r="F47" s="5">
        <v>5360</v>
      </c>
      <c r="G47" s="5">
        <v>0</v>
      </c>
      <c r="H47" s="5">
        <v>0</v>
      </c>
      <c r="I47" s="5">
        <f t="shared" si="0"/>
        <v>5360</v>
      </c>
      <c r="J47" s="7">
        <v>6.6100060000000003</v>
      </c>
      <c r="K47" s="9">
        <f t="shared" si="1"/>
        <v>35429.632160000001</v>
      </c>
    </row>
    <row r="48" spans="1:11" x14ac:dyDescent="0.25">
      <c r="A48" s="1">
        <v>44911</v>
      </c>
      <c r="B48" s="2">
        <v>44911</v>
      </c>
      <c r="C48" s="3" t="s">
        <v>72</v>
      </c>
      <c r="D48" s="5" t="s">
        <v>73</v>
      </c>
      <c r="E48" s="5">
        <v>100</v>
      </c>
      <c r="F48" s="5">
        <v>100</v>
      </c>
      <c r="G48" s="5">
        <v>0</v>
      </c>
      <c r="H48" s="5">
        <v>0</v>
      </c>
      <c r="I48" s="5">
        <f t="shared" si="0"/>
        <v>100</v>
      </c>
      <c r="J48" s="7">
        <v>2.41</v>
      </c>
      <c r="K48" s="9">
        <f t="shared" si="1"/>
        <v>241</v>
      </c>
    </row>
    <row r="49" spans="1:11" x14ac:dyDescent="0.25">
      <c r="A49" s="1">
        <v>45156</v>
      </c>
      <c r="B49" s="1">
        <v>45156</v>
      </c>
      <c r="C49" s="3" t="s">
        <v>74</v>
      </c>
      <c r="D49" s="5" t="s">
        <v>75</v>
      </c>
      <c r="E49" s="5">
        <v>800</v>
      </c>
      <c r="F49" s="5">
        <v>800</v>
      </c>
      <c r="G49" s="5">
        <v>0</v>
      </c>
      <c r="H49" s="5">
        <v>0</v>
      </c>
      <c r="I49" s="5">
        <f t="shared" si="0"/>
        <v>800</v>
      </c>
      <c r="J49" s="7">
        <v>5.78</v>
      </c>
      <c r="K49" s="9">
        <f t="shared" si="1"/>
        <v>4624</v>
      </c>
    </row>
    <row r="50" spans="1:11" x14ac:dyDescent="0.25">
      <c r="A50" s="1">
        <v>45156</v>
      </c>
      <c r="B50" s="1">
        <v>45156</v>
      </c>
      <c r="C50" s="3" t="s">
        <v>76</v>
      </c>
      <c r="D50" s="5" t="s">
        <v>77</v>
      </c>
      <c r="E50" s="5">
        <v>6</v>
      </c>
      <c r="F50" s="5">
        <v>5</v>
      </c>
      <c r="G50" s="5">
        <v>0</v>
      </c>
      <c r="H50" s="5">
        <v>0</v>
      </c>
      <c r="I50" s="5">
        <f t="shared" si="0"/>
        <v>5</v>
      </c>
      <c r="J50" s="7">
        <v>311</v>
      </c>
      <c r="K50" s="9">
        <f t="shared" si="1"/>
        <v>1555</v>
      </c>
    </row>
    <row r="51" spans="1:11" x14ac:dyDescent="0.25">
      <c r="A51" s="1">
        <v>45156</v>
      </c>
      <c r="B51" s="1">
        <v>45156</v>
      </c>
      <c r="C51" s="3" t="s">
        <v>78</v>
      </c>
      <c r="D51" s="5" t="s">
        <v>79</v>
      </c>
      <c r="E51" s="5">
        <v>120</v>
      </c>
      <c r="F51" s="5">
        <v>119</v>
      </c>
      <c r="G51" s="5">
        <v>0</v>
      </c>
      <c r="H51" s="5">
        <v>0</v>
      </c>
      <c r="I51" s="5">
        <f t="shared" si="0"/>
        <v>119</v>
      </c>
      <c r="J51" s="7">
        <v>8.26</v>
      </c>
      <c r="K51" s="9">
        <f t="shared" si="1"/>
        <v>982.93999999999994</v>
      </c>
    </row>
    <row r="52" spans="1:11" x14ac:dyDescent="0.25">
      <c r="A52" s="1">
        <v>45156</v>
      </c>
      <c r="B52" s="1">
        <v>45156</v>
      </c>
      <c r="C52" s="3" t="s">
        <v>80</v>
      </c>
      <c r="D52" s="5" t="s">
        <v>81</v>
      </c>
      <c r="E52" s="5">
        <v>5</v>
      </c>
      <c r="F52" s="5">
        <v>5</v>
      </c>
      <c r="G52" s="5">
        <v>0</v>
      </c>
      <c r="H52" s="5">
        <v>0</v>
      </c>
      <c r="I52" s="5">
        <f t="shared" si="0"/>
        <v>5</v>
      </c>
      <c r="J52" s="7">
        <v>36</v>
      </c>
      <c r="K52" s="9">
        <f t="shared" si="1"/>
        <v>180</v>
      </c>
    </row>
    <row r="53" spans="1:11" x14ac:dyDescent="0.25">
      <c r="A53" s="1">
        <v>44911</v>
      </c>
      <c r="B53" s="2">
        <v>44911</v>
      </c>
      <c r="C53" s="3" t="s">
        <v>82</v>
      </c>
      <c r="D53" s="5" t="s">
        <v>83</v>
      </c>
      <c r="E53" s="5">
        <v>96</v>
      </c>
      <c r="F53" s="5">
        <v>94</v>
      </c>
      <c r="G53" s="5">
        <v>0</v>
      </c>
      <c r="H53" s="5">
        <v>0</v>
      </c>
      <c r="I53" s="5">
        <f t="shared" si="0"/>
        <v>94</v>
      </c>
      <c r="J53" s="7">
        <v>22.12</v>
      </c>
      <c r="K53" s="9">
        <f t="shared" si="1"/>
        <v>2079.2800000000002</v>
      </c>
    </row>
    <row r="54" spans="1:11" x14ac:dyDescent="0.25">
      <c r="A54" s="1">
        <v>44911</v>
      </c>
      <c r="B54" s="2">
        <v>44911</v>
      </c>
      <c r="C54" s="3" t="s">
        <v>84</v>
      </c>
      <c r="D54" s="5" t="s">
        <v>85</v>
      </c>
      <c r="E54" s="5">
        <v>120</v>
      </c>
      <c r="F54" s="5">
        <v>120</v>
      </c>
      <c r="G54" s="5">
        <v>0</v>
      </c>
      <c r="H54" s="5">
        <v>0</v>
      </c>
      <c r="I54" s="5">
        <f t="shared" si="0"/>
        <v>120</v>
      </c>
      <c r="J54" s="7">
        <v>22.12</v>
      </c>
      <c r="K54" s="9">
        <f t="shared" si="1"/>
        <v>2654.4</v>
      </c>
    </row>
    <row r="55" spans="1:11" ht="30" x14ac:dyDescent="0.25">
      <c r="A55" s="1">
        <v>45155</v>
      </c>
      <c r="B55" s="1">
        <v>45155</v>
      </c>
      <c r="C55" s="3"/>
      <c r="D55" s="18" t="s">
        <v>181</v>
      </c>
      <c r="E55" s="5">
        <v>24</v>
      </c>
      <c r="F55" s="5">
        <v>24</v>
      </c>
      <c r="G55" s="5">
        <v>0</v>
      </c>
      <c r="H55" s="5">
        <v>0</v>
      </c>
      <c r="I55" s="5">
        <f t="shared" si="0"/>
        <v>24</v>
      </c>
      <c r="J55" s="7">
        <v>53.1</v>
      </c>
      <c r="K55" s="9">
        <f t="shared" si="1"/>
        <v>1274.4000000000001</v>
      </c>
    </row>
    <row r="56" spans="1:11" x14ac:dyDescent="0.25">
      <c r="A56" s="1">
        <v>44911</v>
      </c>
      <c r="B56" s="2">
        <v>44911</v>
      </c>
      <c r="C56" s="3" t="s">
        <v>86</v>
      </c>
      <c r="D56" s="5" t="s">
        <v>87</v>
      </c>
      <c r="E56" s="5">
        <v>24</v>
      </c>
      <c r="F56" s="5">
        <v>24</v>
      </c>
      <c r="G56" s="5">
        <v>0</v>
      </c>
      <c r="H56" s="5">
        <v>0</v>
      </c>
      <c r="I56" s="5">
        <f t="shared" si="0"/>
        <v>24</v>
      </c>
      <c r="J56" s="7">
        <v>22.12</v>
      </c>
      <c r="K56" s="9">
        <f t="shared" si="1"/>
        <v>530.88</v>
      </c>
    </row>
    <row r="57" spans="1:11" x14ac:dyDescent="0.25">
      <c r="A57" s="1">
        <v>45156</v>
      </c>
      <c r="B57" s="1">
        <v>45156</v>
      </c>
      <c r="C57" s="3" t="s">
        <v>15</v>
      </c>
      <c r="D57" s="5" t="s">
        <v>88</v>
      </c>
      <c r="E57" s="5">
        <v>276</v>
      </c>
      <c r="F57" s="5">
        <v>274</v>
      </c>
      <c r="G57" s="5">
        <v>0</v>
      </c>
      <c r="H57" s="5"/>
      <c r="I57" s="5">
        <f t="shared" si="0"/>
        <v>274</v>
      </c>
      <c r="J57" s="7">
        <v>20.65</v>
      </c>
      <c r="K57" s="9">
        <f t="shared" si="1"/>
        <v>5658.0999999999995</v>
      </c>
    </row>
    <row r="58" spans="1:11" x14ac:dyDescent="0.25">
      <c r="A58" s="1">
        <v>45156</v>
      </c>
      <c r="B58" s="1">
        <v>45156</v>
      </c>
      <c r="C58" s="3" t="s">
        <v>7</v>
      </c>
      <c r="D58" s="5" t="s">
        <v>89</v>
      </c>
      <c r="E58" s="5">
        <v>276</v>
      </c>
      <c r="F58" s="5">
        <v>276</v>
      </c>
      <c r="G58" s="5">
        <v>0</v>
      </c>
      <c r="H58" s="5">
        <v>0</v>
      </c>
      <c r="I58" s="5">
        <f t="shared" si="0"/>
        <v>276</v>
      </c>
      <c r="J58" s="7">
        <v>20.65</v>
      </c>
      <c r="K58" s="9">
        <f t="shared" si="1"/>
        <v>5699.4</v>
      </c>
    </row>
    <row r="59" spans="1:11" x14ac:dyDescent="0.25">
      <c r="A59" s="1">
        <v>45156</v>
      </c>
      <c r="B59" s="1">
        <v>45156</v>
      </c>
      <c r="C59" s="3" t="s">
        <v>19</v>
      </c>
      <c r="D59" s="5" t="s">
        <v>90</v>
      </c>
      <c r="E59" s="5">
        <v>228</v>
      </c>
      <c r="F59" s="5">
        <v>223</v>
      </c>
      <c r="G59" s="5">
        <v>0</v>
      </c>
      <c r="H59" s="5">
        <v>0</v>
      </c>
      <c r="I59" s="5">
        <f t="shared" si="0"/>
        <v>223</v>
      </c>
      <c r="J59" s="7">
        <v>20.65</v>
      </c>
      <c r="K59" s="9">
        <f t="shared" si="1"/>
        <v>4604.95</v>
      </c>
    </row>
    <row r="60" spans="1:11" x14ac:dyDescent="0.25">
      <c r="A60" s="1">
        <v>44911</v>
      </c>
      <c r="B60" s="2">
        <v>44911</v>
      </c>
      <c r="C60" s="3" t="s">
        <v>91</v>
      </c>
      <c r="D60" s="5" t="s">
        <v>92</v>
      </c>
      <c r="E60" s="5">
        <v>184</v>
      </c>
      <c r="F60" s="5">
        <v>183</v>
      </c>
      <c r="G60" s="5">
        <v>0</v>
      </c>
      <c r="H60" s="5">
        <v>0</v>
      </c>
      <c r="I60" s="5">
        <f t="shared" si="0"/>
        <v>183</v>
      </c>
      <c r="J60" s="7">
        <v>35.840000000000003</v>
      </c>
      <c r="K60" s="9">
        <f t="shared" si="1"/>
        <v>6558.72</v>
      </c>
    </row>
    <row r="61" spans="1:11" x14ac:dyDescent="0.25">
      <c r="A61" s="1">
        <v>44911</v>
      </c>
      <c r="B61" s="2">
        <v>44911</v>
      </c>
      <c r="C61" s="3" t="s">
        <v>93</v>
      </c>
      <c r="D61" s="5" t="s">
        <v>94</v>
      </c>
      <c r="E61" s="5">
        <v>165</v>
      </c>
      <c r="F61" s="5">
        <v>159</v>
      </c>
      <c r="G61" s="5">
        <v>0</v>
      </c>
      <c r="H61" s="5">
        <v>0</v>
      </c>
      <c r="I61" s="5">
        <f t="shared" si="0"/>
        <v>159</v>
      </c>
      <c r="J61" s="7">
        <v>14.580080000000001</v>
      </c>
      <c r="K61" s="9">
        <f t="shared" si="1"/>
        <v>2318.23272</v>
      </c>
    </row>
    <row r="62" spans="1:11" x14ac:dyDescent="0.25">
      <c r="A62" s="1">
        <v>45156</v>
      </c>
      <c r="B62" s="1">
        <v>45156</v>
      </c>
      <c r="C62" s="3" t="s">
        <v>95</v>
      </c>
      <c r="D62" s="5" t="s">
        <v>96</v>
      </c>
      <c r="E62" s="5">
        <v>4500</v>
      </c>
      <c r="F62" s="5">
        <v>4356</v>
      </c>
      <c r="G62" s="5">
        <v>0</v>
      </c>
      <c r="H62" s="5">
        <v>0</v>
      </c>
      <c r="I62" s="5">
        <f t="shared" si="0"/>
        <v>4356</v>
      </c>
      <c r="J62" s="7">
        <v>4.3098999999999998</v>
      </c>
      <c r="K62" s="9">
        <f t="shared" si="1"/>
        <v>18773.9244</v>
      </c>
    </row>
    <row r="63" spans="1:11" x14ac:dyDescent="0.25">
      <c r="A63" s="1">
        <v>45156</v>
      </c>
      <c r="B63" s="1">
        <v>45156</v>
      </c>
      <c r="C63" s="3" t="s">
        <v>97</v>
      </c>
      <c r="D63" s="5" t="s">
        <v>98</v>
      </c>
      <c r="E63" s="5">
        <v>42</v>
      </c>
      <c r="F63" s="5">
        <v>42</v>
      </c>
      <c r="G63" s="5">
        <v>0</v>
      </c>
      <c r="H63" s="5">
        <v>0</v>
      </c>
      <c r="I63" s="5">
        <f t="shared" si="0"/>
        <v>42</v>
      </c>
      <c r="J63" s="7">
        <v>71.98</v>
      </c>
      <c r="K63" s="9">
        <f t="shared" si="1"/>
        <v>3023.1600000000003</v>
      </c>
    </row>
    <row r="64" spans="1:11" x14ac:dyDescent="0.25">
      <c r="A64" s="1">
        <v>45156</v>
      </c>
      <c r="B64" s="1">
        <v>45156</v>
      </c>
      <c r="C64" s="3" t="s">
        <v>99</v>
      </c>
      <c r="D64" s="5" t="s">
        <v>100</v>
      </c>
      <c r="E64" s="5">
        <v>39</v>
      </c>
      <c r="F64" s="5">
        <v>37</v>
      </c>
      <c r="G64" s="5">
        <v>0</v>
      </c>
      <c r="H64" s="5">
        <v>0</v>
      </c>
      <c r="I64" s="5">
        <f t="shared" si="0"/>
        <v>37</v>
      </c>
      <c r="J64" s="7">
        <v>43.07</v>
      </c>
      <c r="K64" s="9">
        <f t="shared" si="1"/>
        <v>1593.59</v>
      </c>
    </row>
    <row r="65" spans="1:11" x14ac:dyDescent="0.25">
      <c r="A65" s="1">
        <v>45156</v>
      </c>
      <c r="B65" s="1">
        <v>45156</v>
      </c>
      <c r="C65" s="3" t="s">
        <v>101</v>
      </c>
      <c r="D65" s="5" t="s">
        <v>102</v>
      </c>
      <c r="E65" s="5">
        <v>11</v>
      </c>
      <c r="F65" s="5">
        <v>10</v>
      </c>
      <c r="G65" s="5">
        <v>0</v>
      </c>
      <c r="H65" s="5">
        <v>0</v>
      </c>
      <c r="I65" s="5">
        <f t="shared" si="0"/>
        <v>10</v>
      </c>
      <c r="J65" s="7">
        <v>29</v>
      </c>
      <c r="K65" s="9">
        <f t="shared" si="1"/>
        <v>290</v>
      </c>
    </row>
    <row r="66" spans="1:11" x14ac:dyDescent="0.25">
      <c r="A66" s="1">
        <v>44911</v>
      </c>
      <c r="B66" s="2">
        <v>44911</v>
      </c>
      <c r="C66" s="3" t="s">
        <v>103</v>
      </c>
      <c r="D66" s="5" t="s">
        <v>104</v>
      </c>
      <c r="E66" s="5">
        <v>468</v>
      </c>
      <c r="F66" s="5">
        <v>467</v>
      </c>
      <c r="G66" s="5">
        <v>0</v>
      </c>
      <c r="H66" s="5">
        <v>0</v>
      </c>
      <c r="I66" s="5">
        <f t="shared" si="0"/>
        <v>467</v>
      </c>
      <c r="J66" s="7">
        <v>22.3</v>
      </c>
      <c r="K66" s="9">
        <f t="shared" si="1"/>
        <v>10414.1</v>
      </c>
    </row>
    <row r="67" spans="1:11" x14ac:dyDescent="0.25">
      <c r="A67" s="1">
        <v>44911</v>
      </c>
      <c r="B67" s="2">
        <v>44911</v>
      </c>
      <c r="C67" s="3" t="s">
        <v>105</v>
      </c>
      <c r="D67" s="5" t="s">
        <v>106</v>
      </c>
      <c r="E67" s="5">
        <v>96</v>
      </c>
      <c r="F67" s="5">
        <v>95</v>
      </c>
      <c r="G67" s="5">
        <v>0</v>
      </c>
      <c r="H67" s="5">
        <v>0</v>
      </c>
      <c r="I67" s="5">
        <f t="shared" si="0"/>
        <v>95</v>
      </c>
      <c r="J67" s="7">
        <v>10.638680000000001</v>
      </c>
      <c r="K67" s="9">
        <f t="shared" si="1"/>
        <v>1010.6746000000001</v>
      </c>
    </row>
    <row r="68" spans="1:11" x14ac:dyDescent="0.25">
      <c r="A68" s="1">
        <v>45155</v>
      </c>
      <c r="B68" s="1">
        <v>45155</v>
      </c>
      <c r="C68" s="3"/>
      <c r="D68" s="5" t="s">
        <v>107</v>
      </c>
      <c r="E68" s="5">
        <v>61</v>
      </c>
      <c r="F68" s="5">
        <v>59</v>
      </c>
      <c r="G68" s="5">
        <v>0</v>
      </c>
      <c r="H68" s="5">
        <v>0</v>
      </c>
      <c r="I68" s="5">
        <f t="shared" si="0"/>
        <v>59</v>
      </c>
      <c r="J68" s="7">
        <v>37</v>
      </c>
      <c r="K68" s="9">
        <f t="shared" si="1"/>
        <v>2183</v>
      </c>
    </row>
    <row r="69" spans="1:11" x14ac:dyDescent="0.25">
      <c r="A69" s="1">
        <v>44911</v>
      </c>
      <c r="B69" s="2">
        <v>44911</v>
      </c>
      <c r="C69" s="3" t="s">
        <v>23</v>
      </c>
      <c r="D69" s="5" t="s">
        <v>108</v>
      </c>
      <c r="E69" s="5">
        <v>48</v>
      </c>
      <c r="F69" s="5">
        <v>47</v>
      </c>
      <c r="G69" s="5">
        <v>0</v>
      </c>
      <c r="H69" s="5">
        <v>0</v>
      </c>
      <c r="I69" s="5">
        <f t="shared" si="0"/>
        <v>47</v>
      </c>
      <c r="J69" s="7">
        <v>22.89</v>
      </c>
      <c r="K69" s="9">
        <f t="shared" si="1"/>
        <v>1075.83</v>
      </c>
    </row>
    <row r="70" spans="1:11" x14ac:dyDescent="0.25">
      <c r="A70" s="1">
        <v>45156</v>
      </c>
      <c r="B70" s="1">
        <v>45156</v>
      </c>
      <c r="C70" s="3" t="s">
        <v>109</v>
      </c>
      <c r="D70" s="5" t="s">
        <v>110</v>
      </c>
      <c r="E70" s="5">
        <v>42</v>
      </c>
      <c r="F70" s="5">
        <v>42</v>
      </c>
      <c r="G70" s="5">
        <v>0</v>
      </c>
      <c r="H70" s="5">
        <v>0</v>
      </c>
      <c r="I70" s="5">
        <f t="shared" si="0"/>
        <v>42</v>
      </c>
      <c r="J70" s="7">
        <v>29.57</v>
      </c>
      <c r="K70" s="9">
        <f t="shared" si="1"/>
        <v>1241.94</v>
      </c>
    </row>
    <row r="71" spans="1:11" x14ac:dyDescent="0.25">
      <c r="A71" s="1">
        <v>45156</v>
      </c>
      <c r="B71" s="1">
        <v>45156</v>
      </c>
      <c r="C71" s="3"/>
      <c r="D71" s="5" t="s">
        <v>180</v>
      </c>
      <c r="E71" s="5">
        <v>15</v>
      </c>
      <c r="F71" s="5">
        <v>15</v>
      </c>
      <c r="G71" s="5">
        <v>0</v>
      </c>
      <c r="H71" s="5">
        <v>0</v>
      </c>
      <c r="I71" s="5">
        <f t="shared" si="0"/>
        <v>15</v>
      </c>
      <c r="J71" s="7">
        <v>188.8</v>
      </c>
      <c r="K71" s="9">
        <f t="shared" si="1"/>
        <v>2832</v>
      </c>
    </row>
    <row r="72" spans="1:11" x14ac:dyDescent="0.25">
      <c r="A72" s="1">
        <v>45155</v>
      </c>
      <c r="B72" s="1">
        <v>45155</v>
      </c>
      <c r="C72" s="3" t="s">
        <v>111</v>
      </c>
      <c r="D72" s="5" t="s">
        <v>175</v>
      </c>
      <c r="E72" s="5">
        <v>12</v>
      </c>
      <c r="F72" s="5">
        <v>11</v>
      </c>
      <c r="G72" s="5">
        <v>0</v>
      </c>
      <c r="H72" s="5">
        <v>0</v>
      </c>
      <c r="I72" s="5">
        <f t="shared" si="0"/>
        <v>11</v>
      </c>
      <c r="J72" s="7">
        <v>111.58</v>
      </c>
      <c r="K72" s="9">
        <f t="shared" si="1"/>
        <v>1227.3799999999999</v>
      </c>
    </row>
    <row r="73" spans="1:11" x14ac:dyDescent="0.25">
      <c r="A73" s="1">
        <v>45156</v>
      </c>
      <c r="B73" s="1">
        <v>45156</v>
      </c>
      <c r="C73" s="3" t="s">
        <v>25</v>
      </c>
      <c r="D73" s="5" t="s">
        <v>112</v>
      </c>
      <c r="E73" s="5">
        <v>156</v>
      </c>
      <c r="F73" s="5">
        <v>156</v>
      </c>
      <c r="G73" s="5">
        <v>0</v>
      </c>
      <c r="H73" s="5">
        <v>0</v>
      </c>
      <c r="I73" s="5">
        <f t="shared" si="0"/>
        <v>156</v>
      </c>
      <c r="J73" s="7">
        <v>75</v>
      </c>
      <c r="K73" s="9">
        <f t="shared" si="1"/>
        <v>11700</v>
      </c>
    </row>
    <row r="74" spans="1:11" x14ac:dyDescent="0.25">
      <c r="A74" s="1">
        <v>45156</v>
      </c>
      <c r="B74" s="1">
        <v>45156</v>
      </c>
      <c r="C74" s="3" t="s">
        <v>113</v>
      </c>
      <c r="D74" s="5" t="s">
        <v>114</v>
      </c>
      <c r="E74" s="5">
        <v>11</v>
      </c>
      <c r="F74" s="5">
        <v>11</v>
      </c>
      <c r="G74" s="5">
        <v>0</v>
      </c>
      <c r="H74" s="5">
        <v>0</v>
      </c>
      <c r="I74" s="5">
        <f t="shared" si="0"/>
        <v>11</v>
      </c>
      <c r="J74" s="7">
        <v>233</v>
      </c>
      <c r="K74" s="9">
        <f t="shared" si="1"/>
        <v>2563</v>
      </c>
    </row>
    <row r="75" spans="1:11" x14ac:dyDescent="0.25">
      <c r="A75" s="1">
        <v>44911</v>
      </c>
      <c r="B75" s="2">
        <v>44911</v>
      </c>
      <c r="C75" s="3" t="s">
        <v>115</v>
      </c>
      <c r="D75" s="5" t="s">
        <v>116</v>
      </c>
      <c r="E75" s="5">
        <v>36</v>
      </c>
      <c r="F75" s="5">
        <v>32</v>
      </c>
      <c r="G75" s="5">
        <v>0</v>
      </c>
      <c r="H75" s="5">
        <v>0</v>
      </c>
      <c r="I75" s="5">
        <f t="shared" si="0"/>
        <v>32</v>
      </c>
      <c r="J75" s="7">
        <v>57.6</v>
      </c>
      <c r="K75" s="9">
        <f t="shared" si="1"/>
        <v>1843.2</v>
      </c>
    </row>
    <row r="76" spans="1:11" x14ac:dyDescent="0.25">
      <c r="A76" s="1">
        <v>45156</v>
      </c>
      <c r="B76" s="1">
        <v>45156</v>
      </c>
      <c r="C76" s="3"/>
      <c r="D76" s="5" t="s">
        <v>117</v>
      </c>
      <c r="E76" s="5">
        <v>18</v>
      </c>
      <c r="F76" s="5">
        <v>17</v>
      </c>
      <c r="G76" s="5">
        <v>0</v>
      </c>
      <c r="H76" s="5">
        <v>0</v>
      </c>
      <c r="I76" s="5">
        <f t="shared" ref="I76:I102" si="2">SUM(F76+H76)</f>
        <v>17</v>
      </c>
      <c r="J76" s="7">
        <v>20</v>
      </c>
      <c r="K76" s="9">
        <f t="shared" ref="K76:K102" si="3">I76*J76</f>
        <v>340</v>
      </c>
    </row>
    <row r="77" spans="1:11" x14ac:dyDescent="0.25">
      <c r="A77" s="1">
        <v>44911</v>
      </c>
      <c r="B77" s="2">
        <v>44911</v>
      </c>
      <c r="C77" s="3"/>
      <c r="D77" s="5" t="s">
        <v>118</v>
      </c>
      <c r="E77" s="5">
        <v>2</v>
      </c>
      <c r="F77" s="5">
        <v>2</v>
      </c>
      <c r="G77" s="5">
        <v>0</v>
      </c>
      <c r="H77" s="5">
        <v>0</v>
      </c>
      <c r="I77" s="5">
        <f t="shared" si="2"/>
        <v>2</v>
      </c>
      <c r="J77" s="7">
        <v>97.597800000000007</v>
      </c>
      <c r="K77" s="9">
        <f t="shared" si="3"/>
        <v>195.19560000000001</v>
      </c>
    </row>
    <row r="78" spans="1:11" x14ac:dyDescent="0.25">
      <c r="A78" s="1">
        <v>45155</v>
      </c>
      <c r="B78" s="1">
        <v>45155</v>
      </c>
      <c r="C78" s="3" t="s">
        <v>119</v>
      </c>
      <c r="D78" s="5" t="s">
        <v>120</v>
      </c>
      <c r="E78" s="5">
        <v>29</v>
      </c>
      <c r="F78" s="5">
        <v>28</v>
      </c>
      <c r="G78" s="5">
        <v>0</v>
      </c>
      <c r="H78" s="5">
        <v>0</v>
      </c>
      <c r="I78" s="5">
        <f t="shared" si="2"/>
        <v>28</v>
      </c>
      <c r="J78" s="7">
        <v>35.4</v>
      </c>
      <c r="K78" s="9">
        <f t="shared" si="3"/>
        <v>991.19999999999993</v>
      </c>
    </row>
    <row r="79" spans="1:11" x14ac:dyDescent="0.25">
      <c r="A79" s="1">
        <v>44911</v>
      </c>
      <c r="B79" s="2">
        <v>44911</v>
      </c>
      <c r="C79" s="3" t="s">
        <v>121</v>
      </c>
      <c r="D79" s="5" t="s">
        <v>122</v>
      </c>
      <c r="E79" s="5">
        <v>1</v>
      </c>
      <c r="F79" s="5">
        <v>0</v>
      </c>
      <c r="G79" s="5">
        <v>0</v>
      </c>
      <c r="H79" s="5">
        <v>0</v>
      </c>
      <c r="I79" s="5">
        <f t="shared" si="2"/>
        <v>0</v>
      </c>
      <c r="J79" s="8">
        <v>4876.28</v>
      </c>
      <c r="K79" s="9">
        <f t="shared" si="3"/>
        <v>0</v>
      </c>
    </row>
    <row r="80" spans="1:11" x14ac:dyDescent="0.25">
      <c r="A80" s="1">
        <v>44911</v>
      </c>
      <c r="B80" s="2">
        <v>44911</v>
      </c>
      <c r="C80" s="3" t="s">
        <v>123</v>
      </c>
      <c r="D80" s="5" t="s">
        <v>124</v>
      </c>
      <c r="E80" s="5">
        <v>1</v>
      </c>
      <c r="F80" s="5">
        <v>0</v>
      </c>
      <c r="G80" s="5">
        <v>0</v>
      </c>
      <c r="H80" s="5">
        <v>0</v>
      </c>
      <c r="I80" s="5">
        <f t="shared" si="2"/>
        <v>0</v>
      </c>
      <c r="J80" s="7">
        <v>4638.8500000000004</v>
      </c>
      <c r="K80" s="9">
        <f t="shared" si="3"/>
        <v>0</v>
      </c>
    </row>
    <row r="81" spans="1:11" x14ac:dyDescent="0.25">
      <c r="A81" s="1">
        <v>44911</v>
      </c>
      <c r="B81" s="2">
        <v>44911</v>
      </c>
      <c r="C81" s="3" t="s">
        <v>125</v>
      </c>
      <c r="D81" s="5" t="s">
        <v>126</v>
      </c>
      <c r="E81" s="5">
        <v>1</v>
      </c>
      <c r="F81" s="5">
        <v>0</v>
      </c>
      <c r="G81" s="5">
        <v>0</v>
      </c>
      <c r="H81" s="5">
        <v>0</v>
      </c>
      <c r="I81" s="5">
        <f t="shared" si="2"/>
        <v>0</v>
      </c>
      <c r="J81" s="7">
        <v>4638.8500000000004</v>
      </c>
      <c r="K81" s="9">
        <f t="shared" si="3"/>
        <v>0</v>
      </c>
    </row>
    <row r="82" spans="1:11" x14ac:dyDescent="0.25">
      <c r="A82" s="1">
        <v>44911</v>
      </c>
      <c r="B82" s="2">
        <v>44911</v>
      </c>
      <c r="C82" s="3" t="s">
        <v>127</v>
      </c>
      <c r="D82" s="5" t="s">
        <v>128</v>
      </c>
      <c r="E82" s="5">
        <v>0</v>
      </c>
      <c r="F82" s="5">
        <v>0</v>
      </c>
      <c r="G82" s="5">
        <v>0</v>
      </c>
      <c r="H82" s="5">
        <v>0</v>
      </c>
      <c r="I82" s="5">
        <f t="shared" si="2"/>
        <v>0</v>
      </c>
      <c r="J82" s="7">
        <v>4638.8500000000004</v>
      </c>
      <c r="K82" s="9">
        <f t="shared" si="3"/>
        <v>0</v>
      </c>
    </row>
    <row r="83" spans="1:11" x14ac:dyDescent="0.25">
      <c r="A83" s="1">
        <v>44911</v>
      </c>
      <c r="B83" s="2">
        <v>44911</v>
      </c>
      <c r="C83" s="3" t="s">
        <v>129</v>
      </c>
      <c r="D83" s="5" t="s">
        <v>130</v>
      </c>
      <c r="E83" s="5">
        <v>0</v>
      </c>
      <c r="F83" s="5">
        <v>0</v>
      </c>
      <c r="G83" s="5">
        <v>0</v>
      </c>
      <c r="H83" s="5">
        <v>0</v>
      </c>
      <c r="I83" s="5">
        <f t="shared" si="2"/>
        <v>0</v>
      </c>
      <c r="J83" s="7">
        <v>4669.7438000000002</v>
      </c>
      <c r="K83" s="9">
        <f t="shared" si="3"/>
        <v>0</v>
      </c>
    </row>
    <row r="84" spans="1:11" x14ac:dyDescent="0.25">
      <c r="A84" s="1">
        <v>44911</v>
      </c>
      <c r="B84" s="2">
        <v>44911</v>
      </c>
      <c r="C84" s="3" t="s">
        <v>131</v>
      </c>
      <c r="D84" s="5" t="s">
        <v>132</v>
      </c>
      <c r="E84" s="5">
        <v>0</v>
      </c>
      <c r="F84" s="5">
        <v>0</v>
      </c>
      <c r="G84" s="5">
        <v>0</v>
      </c>
      <c r="H84" s="5">
        <v>0</v>
      </c>
      <c r="I84" s="5">
        <f t="shared" si="2"/>
        <v>0</v>
      </c>
      <c r="J84" s="7">
        <v>5508.8890000000001</v>
      </c>
      <c r="K84" s="9">
        <f t="shared" si="3"/>
        <v>0</v>
      </c>
    </row>
    <row r="85" spans="1:11" x14ac:dyDescent="0.25">
      <c r="A85" s="1">
        <v>44911</v>
      </c>
      <c r="B85" s="2">
        <v>44911</v>
      </c>
      <c r="C85" s="3" t="s">
        <v>133</v>
      </c>
      <c r="D85" s="5" t="s">
        <v>134</v>
      </c>
      <c r="E85" s="5">
        <v>0</v>
      </c>
      <c r="F85" s="5">
        <v>0</v>
      </c>
      <c r="G85" s="5">
        <v>0</v>
      </c>
      <c r="H85" s="5">
        <v>0</v>
      </c>
      <c r="I85" s="5">
        <f t="shared" si="2"/>
        <v>0</v>
      </c>
      <c r="J85" s="7">
        <v>5508.89</v>
      </c>
      <c r="K85" s="9">
        <f t="shared" si="3"/>
        <v>0</v>
      </c>
    </row>
    <row r="86" spans="1:11" x14ac:dyDescent="0.25">
      <c r="A86" s="1">
        <v>44911</v>
      </c>
      <c r="B86" s="2">
        <v>44911</v>
      </c>
      <c r="C86" s="3" t="s">
        <v>135</v>
      </c>
      <c r="D86" s="5" t="s">
        <v>136</v>
      </c>
      <c r="E86" s="5">
        <v>0</v>
      </c>
      <c r="F86" s="5">
        <v>0</v>
      </c>
      <c r="G86" s="5">
        <v>0</v>
      </c>
      <c r="H86" s="5">
        <v>0</v>
      </c>
      <c r="I86" s="5">
        <f t="shared" si="2"/>
        <v>0</v>
      </c>
      <c r="J86" s="7">
        <v>5508.89</v>
      </c>
      <c r="K86" s="9">
        <f t="shared" si="3"/>
        <v>0</v>
      </c>
    </row>
    <row r="87" spans="1:11" x14ac:dyDescent="0.25">
      <c r="A87" s="1">
        <v>44911</v>
      </c>
      <c r="B87" s="2">
        <v>44911</v>
      </c>
      <c r="C87" s="3" t="s">
        <v>137</v>
      </c>
      <c r="D87" s="5" t="s">
        <v>138</v>
      </c>
      <c r="E87" s="5">
        <v>0</v>
      </c>
      <c r="F87" s="5">
        <v>0</v>
      </c>
      <c r="G87" s="5">
        <v>0</v>
      </c>
      <c r="H87" s="5">
        <v>0</v>
      </c>
      <c r="I87" s="5">
        <f t="shared" si="2"/>
        <v>0</v>
      </c>
      <c r="J87" s="7">
        <v>5877.2259999999997</v>
      </c>
      <c r="K87" s="9">
        <f t="shared" si="3"/>
        <v>0</v>
      </c>
    </row>
    <row r="88" spans="1:11" x14ac:dyDescent="0.25">
      <c r="A88" s="1">
        <v>44911</v>
      </c>
      <c r="B88" s="2">
        <v>44911</v>
      </c>
      <c r="C88" s="3" t="s">
        <v>139</v>
      </c>
      <c r="D88" s="5" t="s">
        <v>140</v>
      </c>
      <c r="E88" s="5">
        <v>0</v>
      </c>
      <c r="F88" s="5">
        <v>0</v>
      </c>
      <c r="G88" s="5">
        <v>0</v>
      </c>
      <c r="H88" s="5">
        <v>0</v>
      </c>
      <c r="I88" s="5">
        <f t="shared" si="2"/>
        <v>0</v>
      </c>
      <c r="J88" s="7">
        <v>7590.4798000000001</v>
      </c>
      <c r="K88" s="9">
        <f t="shared" si="3"/>
        <v>0</v>
      </c>
    </row>
    <row r="89" spans="1:11" x14ac:dyDescent="0.25">
      <c r="A89" s="1">
        <v>44911</v>
      </c>
      <c r="B89" s="2">
        <v>44911</v>
      </c>
      <c r="C89" s="3" t="s">
        <v>3</v>
      </c>
      <c r="D89" s="5" t="s">
        <v>141</v>
      </c>
      <c r="E89" s="5">
        <v>0</v>
      </c>
      <c r="F89" s="5">
        <v>0</v>
      </c>
      <c r="G89" s="5">
        <v>0</v>
      </c>
      <c r="H89" s="5">
        <v>0</v>
      </c>
      <c r="I89" s="5">
        <f t="shared" si="2"/>
        <v>0</v>
      </c>
      <c r="J89" s="7">
        <v>7590.48</v>
      </c>
      <c r="K89" s="9">
        <f t="shared" si="3"/>
        <v>0</v>
      </c>
    </row>
    <row r="90" spans="1:11" x14ac:dyDescent="0.25">
      <c r="A90" s="1">
        <v>44911</v>
      </c>
      <c r="B90" s="2">
        <v>44911</v>
      </c>
      <c r="C90" s="3" t="s">
        <v>142</v>
      </c>
      <c r="D90" s="5" t="s">
        <v>143</v>
      </c>
      <c r="E90" s="5">
        <v>0</v>
      </c>
      <c r="F90" s="5">
        <v>0</v>
      </c>
      <c r="G90" s="5">
        <v>0</v>
      </c>
      <c r="H90" s="5">
        <v>0</v>
      </c>
      <c r="I90" s="5">
        <f t="shared" si="2"/>
        <v>0</v>
      </c>
      <c r="J90" s="7">
        <v>7590.48</v>
      </c>
      <c r="K90" s="9">
        <f t="shared" si="3"/>
        <v>0</v>
      </c>
    </row>
    <row r="91" spans="1:11" x14ac:dyDescent="0.25">
      <c r="A91" s="1">
        <v>44911</v>
      </c>
      <c r="B91" s="2">
        <v>44911</v>
      </c>
      <c r="C91" s="3" t="s">
        <v>144</v>
      </c>
      <c r="D91" s="5" t="s">
        <v>145</v>
      </c>
      <c r="E91" s="5">
        <v>0</v>
      </c>
      <c r="F91" s="5">
        <v>0</v>
      </c>
      <c r="G91" s="5">
        <v>0</v>
      </c>
      <c r="H91" s="5">
        <v>0</v>
      </c>
      <c r="I91" s="5">
        <f t="shared" si="2"/>
        <v>0</v>
      </c>
      <c r="J91" s="7">
        <v>4691.7035999999998</v>
      </c>
      <c r="K91" s="9">
        <f t="shared" si="3"/>
        <v>0</v>
      </c>
    </row>
    <row r="92" spans="1:11" x14ac:dyDescent="0.25">
      <c r="A92" s="1">
        <v>44911</v>
      </c>
      <c r="B92" s="2">
        <v>44911</v>
      </c>
      <c r="C92" s="3" t="s">
        <v>146</v>
      </c>
      <c r="D92" s="5" t="s">
        <v>147</v>
      </c>
      <c r="E92" s="5">
        <v>0</v>
      </c>
      <c r="F92" s="5">
        <v>0</v>
      </c>
      <c r="G92" s="5">
        <v>0</v>
      </c>
      <c r="H92" s="5">
        <v>0</v>
      </c>
      <c r="I92" s="5">
        <f t="shared" si="2"/>
        <v>0</v>
      </c>
      <c r="J92" s="7">
        <v>5877.2259999999997</v>
      </c>
      <c r="K92" s="9">
        <f t="shared" si="3"/>
        <v>0</v>
      </c>
    </row>
    <row r="93" spans="1:11" x14ac:dyDescent="0.25">
      <c r="A93" s="1">
        <v>44911</v>
      </c>
      <c r="B93" s="2">
        <v>44911</v>
      </c>
      <c r="C93" s="3" t="s">
        <v>148</v>
      </c>
      <c r="D93" s="5" t="s">
        <v>149</v>
      </c>
      <c r="E93" s="5">
        <v>0</v>
      </c>
      <c r="F93" s="5">
        <v>0</v>
      </c>
      <c r="G93" s="5">
        <v>0</v>
      </c>
      <c r="H93" s="5">
        <v>0</v>
      </c>
      <c r="I93" s="5">
        <f t="shared" si="2"/>
        <v>0</v>
      </c>
      <c r="J93" s="7">
        <v>5877.2259999999997</v>
      </c>
      <c r="K93" s="9">
        <f t="shared" si="3"/>
        <v>0</v>
      </c>
    </row>
    <row r="94" spans="1:11" x14ac:dyDescent="0.25">
      <c r="A94" s="1">
        <v>44911</v>
      </c>
      <c r="B94" s="2">
        <v>44911</v>
      </c>
      <c r="C94" s="3" t="s">
        <v>150</v>
      </c>
      <c r="D94" s="5" t="s">
        <v>151</v>
      </c>
      <c r="E94" s="5">
        <v>0</v>
      </c>
      <c r="F94" s="5">
        <v>0</v>
      </c>
      <c r="G94" s="5">
        <v>0</v>
      </c>
      <c r="H94" s="5">
        <v>0</v>
      </c>
      <c r="I94" s="5">
        <f t="shared" si="2"/>
        <v>0</v>
      </c>
      <c r="J94" s="7">
        <v>5877.2259999999997</v>
      </c>
      <c r="K94" s="9">
        <f t="shared" si="3"/>
        <v>0</v>
      </c>
    </row>
    <row r="95" spans="1:11" x14ac:dyDescent="0.25">
      <c r="A95" s="1">
        <v>44911</v>
      </c>
      <c r="B95" s="2">
        <v>44911</v>
      </c>
      <c r="C95" s="3" t="s">
        <v>152</v>
      </c>
      <c r="D95" s="5" t="s">
        <v>153</v>
      </c>
      <c r="E95" s="5">
        <v>0</v>
      </c>
      <c r="F95" s="5">
        <v>0</v>
      </c>
      <c r="G95" s="5">
        <v>0</v>
      </c>
      <c r="H95" s="5">
        <v>0</v>
      </c>
      <c r="I95" s="5">
        <f t="shared" si="2"/>
        <v>0</v>
      </c>
      <c r="J95" s="7">
        <v>905.68539999999996</v>
      </c>
      <c r="K95" s="9">
        <f t="shared" si="3"/>
        <v>0</v>
      </c>
    </row>
    <row r="96" spans="1:11" x14ac:dyDescent="0.25">
      <c r="A96" s="1">
        <v>44911</v>
      </c>
      <c r="B96" s="2">
        <v>44911</v>
      </c>
      <c r="C96" s="3" t="s">
        <v>154</v>
      </c>
      <c r="D96" s="5" t="s">
        <v>155</v>
      </c>
      <c r="E96" s="5">
        <v>0</v>
      </c>
      <c r="F96" s="5">
        <v>0</v>
      </c>
      <c r="G96" s="5">
        <v>0</v>
      </c>
      <c r="H96" s="5">
        <v>0</v>
      </c>
      <c r="I96" s="5">
        <f t="shared" si="2"/>
        <v>0</v>
      </c>
      <c r="J96" s="7">
        <v>1098.6744000000001</v>
      </c>
      <c r="K96" s="9">
        <f t="shared" si="3"/>
        <v>0</v>
      </c>
    </row>
    <row r="97" spans="1:11" x14ac:dyDescent="0.25">
      <c r="A97" s="1">
        <v>44911</v>
      </c>
      <c r="B97" s="2">
        <v>44911</v>
      </c>
      <c r="C97" s="3" t="s">
        <v>156</v>
      </c>
      <c r="D97" s="5" t="s">
        <v>157</v>
      </c>
      <c r="E97" s="5">
        <v>0</v>
      </c>
      <c r="F97" s="5">
        <v>0</v>
      </c>
      <c r="G97" s="5">
        <v>0</v>
      </c>
      <c r="H97" s="5">
        <v>0</v>
      </c>
      <c r="I97" s="5">
        <f t="shared" si="2"/>
        <v>0</v>
      </c>
      <c r="J97" s="7">
        <v>5225.2406000000001</v>
      </c>
      <c r="K97" s="9">
        <f t="shared" si="3"/>
        <v>0</v>
      </c>
    </row>
    <row r="98" spans="1:11" x14ac:dyDescent="0.25">
      <c r="A98" s="1">
        <v>44911</v>
      </c>
      <c r="B98" s="2">
        <v>44911</v>
      </c>
      <c r="C98" s="3" t="s">
        <v>158</v>
      </c>
      <c r="D98" s="5" t="s">
        <v>159</v>
      </c>
      <c r="E98" s="5">
        <v>2</v>
      </c>
      <c r="F98" s="5">
        <v>0</v>
      </c>
      <c r="G98" s="5">
        <v>0</v>
      </c>
      <c r="H98" s="5">
        <v>0</v>
      </c>
      <c r="I98" s="5">
        <f t="shared" si="2"/>
        <v>0</v>
      </c>
      <c r="J98" s="7">
        <v>4407.1112000000003</v>
      </c>
      <c r="K98" s="9">
        <f t="shared" si="3"/>
        <v>0</v>
      </c>
    </row>
    <row r="99" spans="1:11" x14ac:dyDescent="0.25">
      <c r="A99" s="1">
        <v>44911</v>
      </c>
      <c r="B99" s="2">
        <v>44911</v>
      </c>
      <c r="C99" s="3" t="s">
        <v>160</v>
      </c>
      <c r="D99" s="5" t="s">
        <v>161</v>
      </c>
      <c r="E99" s="5">
        <v>1</v>
      </c>
      <c r="F99" s="5">
        <v>0</v>
      </c>
      <c r="G99" s="5">
        <v>0</v>
      </c>
      <c r="H99" s="5">
        <v>0</v>
      </c>
      <c r="I99" s="5">
        <f t="shared" si="2"/>
        <v>0</v>
      </c>
      <c r="J99" s="7">
        <v>3224.8101999999999</v>
      </c>
      <c r="K99" s="9">
        <f t="shared" si="3"/>
        <v>0</v>
      </c>
    </row>
    <row r="100" spans="1:11" x14ac:dyDescent="0.25">
      <c r="A100" s="1">
        <v>44911</v>
      </c>
      <c r="B100" s="2">
        <v>44911</v>
      </c>
      <c r="C100" s="3" t="s">
        <v>162</v>
      </c>
      <c r="D100" s="5" t="s">
        <v>163</v>
      </c>
      <c r="E100" s="5">
        <v>1</v>
      </c>
      <c r="F100" s="5">
        <v>0</v>
      </c>
      <c r="G100" s="5">
        <v>0</v>
      </c>
      <c r="H100" s="5">
        <v>0</v>
      </c>
      <c r="I100" s="5">
        <f t="shared" si="2"/>
        <v>0</v>
      </c>
      <c r="J100" s="7">
        <v>2445.2431999999999</v>
      </c>
      <c r="K100" s="9">
        <f t="shared" si="3"/>
        <v>0</v>
      </c>
    </row>
    <row r="101" spans="1:11" x14ac:dyDescent="0.25">
      <c r="A101" s="1">
        <v>44911</v>
      </c>
      <c r="B101" s="2">
        <v>44911</v>
      </c>
      <c r="C101" s="3" t="s">
        <v>164</v>
      </c>
      <c r="D101" s="5" t="s">
        <v>165</v>
      </c>
      <c r="E101" s="5">
        <v>2</v>
      </c>
      <c r="F101" s="5">
        <v>0</v>
      </c>
      <c r="G101" s="5">
        <v>0</v>
      </c>
      <c r="H101" s="5">
        <v>0</v>
      </c>
      <c r="I101" s="5">
        <f t="shared" si="2"/>
        <v>0</v>
      </c>
      <c r="J101" s="7">
        <v>2445.2399999999998</v>
      </c>
      <c r="K101" s="9">
        <f t="shared" si="3"/>
        <v>0</v>
      </c>
    </row>
    <row r="102" spans="1:11" x14ac:dyDescent="0.25">
      <c r="A102" s="1">
        <v>44911</v>
      </c>
      <c r="B102" s="2">
        <v>44911</v>
      </c>
      <c r="C102" s="3" t="s">
        <v>166</v>
      </c>
      <c r="D102" s="5" t="s">
        <v>167</v>
      </c>
      <c r="E102" s="5">
        <v>2</v>
      </c>
      <c r="F102" s="5">
        <v>0</v>
      </c>
      <c r="G102" s="5">
        <v>0</v>
      </c>
      <c r="H102" s="5">
        <v>0</v>
      </c>
      <c r="I102" s="5">
        <f t="shared" si="2"/>
        <v>0</v>
      </c>
      <c r="J102" s="8">
        <v>2445.2399999999998</v>
      </c>
      <c r="K102" s="9">
        <f t="shared" si="3"/>
        <v>0</v>
      </c>
    </row>
    <row r="103" spans="1:11" ht="21" x14ac:dyDescent="0.35">
      <c r="A103" s="15"/>
      <c r="B103" s="15"/>
      <c r="C103" s="15"/>
      <c r="D103" s="15"/>
      <c r="E103" s="16" t="s">
        <v>173</v>
      </c>
      <c r="F103" s="15"/>
      <c r="G103" s="15"/>
      <c r="H103" s="15"/>
      <c r="I103" s="15"/>
      <c r="J103" s="15"/>
      <c r="K103" s="17">
        <f>SUM(K9:K102)</f>
        <v>293239.10858000006</v>
      </c>
    </row>
    <row r="107" spans="1:11" ht="18.75" x14ac:dyDescent="0.3">
      <c r="A107" s="10" t="s">
        <v>174</v>
      </c>
      <c r="B107" s="10" t="s">
        <v>182</v>
      </c>
    </row>
  </sheetData>
  <autoFilter ref="A8:K103" xr:uid="{FE4F5C01-8B02-4D7D-92B0-1471452AD9E9}"/>
  <mergeCells count="1">
    <mergeCell ref="D7:F7"/>
  </mergeCells>
  <pageMargins left="0.7" right="0.7" top="0.75" bottom="0.75" header="0.3" footer="0.3"/>
  <pageSetup scale="87" orientation="landscape" r:id="rId1"/>
  <drawing r:id="rId2"/>
  <legacyDrawing r:id="rId3"/>
  <oleObjects>
    <mc:AlternateContent xmlns:mc="http://schemas.openxmlformats.org/markup-compatibility/2006">
      <mc:Choice Requires="x14">
        <oleObject progId="AcroExch.Document.7" shapeId="1025" r:id="rId4">
          <objectPr defaultSize="0" autoPict="0" r:id="rId5">
            <anchor moveWithCells="1" sizeWithCells="1">
              <from>
                <xdr:col>3</xdr:col>
                <xdr:colOff>1000125</xdr:colOff>
                <xdr:row>0</xdr:row>
                <xdr:rowOff>66675</xdr:rowOff>
              </from>
              <to>
                <xdr:col>4</xdr:col>
                <xdr:colOff>676275</xdr:colOff>
                <xdr:row>5</xdr:row>
                <xdr:rowOff>85725</xdr:rowOff>
              </to>
            </anchor>
          </objectPr>
        </oleObject>
      </mc:Choice>
      <mc:Fallback>
        <oleObject progId="AcroExch.Document.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Remigio Tapia</dc:creator>
  <cp:lastModifiedBy>Julissa Salazar</cp:lastModifiedBy>
  <cp:lastPrinted>2023-07-07T18:44:39Z</cp:lastPrinted>
  <dcterms:created xsi:type="dcterms:W3CDTF">2023-03-02T16:19:24Z</dcterms:created>
  <dcterms:modified xsi:type="dcterms:W3CDTF">2023-10-05T19:37:11Z</dcterms:modified>
</cp:coreProperties>
</file>