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FEBRERO 2024\"/>
    </mc:Choice>
  </mc:AlternateContent>
  <xr:revisionPtr revIDLastSave="0" documentId="13_ncr:1_{D7EFA00F-0693-42C7-8082-B96DFC21C5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. SERVICIO DE SEGURIDAD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20" i="1"/>
  <c r="L21" i="1"/>
  <c r="F22" i="1"/>
  <c r="C22" i="1"/>
  <c r="I22" i="1"/>
  <c r="L19" i="1"/>
  <c r="L18" i="1"/>
  <c r="J22" i="1"/>
  <c r="K17" i="1"/>
  <c r="L17" i="1" s="1"/>
  <c r="K12" i="1"/>
  <c r="L12" i="1" s="1"/>
  <c r="K11" i="1"/>
  <c r="L11" i="1" s="1"/>
  <c r="L15" i="1" l="1"/>
  <c r="K16" i="1" l="1"/>
  <c r="L16" i="1" s="1"/>
  <c r="K14" i="1" l="1"/>
  <c r="L14" i="1" s="1"/>
  <c r="K13" i="1" l="1"/>
  <c r="K22" i="1" s="1"/>
  <c r="L13" i="1" l="1"/>
  <c r="G22" i="1"/>
  <c r="H22" i="1"/>
</calcChain>
</file>

<file path=xl/sharedStrings.xml><?xml version="1.0" encoding="utf-8"?>
<sst xmlns="http://schemas.openxmlformats.org/spreadsheetml/2006/main" count="70" uniqueCount="44">
  <si>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</si>
  <si>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</si>
  <si>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</si>
  <si>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</si>
  <si>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</si>
  <si>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</si>
  <si>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</si>
  <si>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</si>
  <si>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</si>
  <si>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</si>
  <si>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</si>
  <si>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</si>
  <si>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</si>
  <si>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</si>
  <si>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</si>
  <si>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</si>
  <si>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1</t>
  </si>
  <si>
    <t>MILITAR 027</t>
  </si>
  <si>
    <t>2</t>
  </si>
  <si>
    <t>3</t>
  </si>
  <si>
    <t>4</t>
  </si>
  <si>
    <t>6</t>
  </si>
  <si>
    <t>ESTATUS</t>
  </si>
  <si>
    <t>PERSONAL DE VIGILANCIA</t>
  </si>
  <si>
    <t>MILITAR 036</t>
  </si>
  <si>
    <t>MILITAR 040</t>
  </si>
  <si>
    <t>MILITAR 053</t>
  </si>
  <si>
    <t>MILITAR 061</t>
  </si>
  <si>
    <t>MILITAR 063</t>
  </si>
  <si>
    <t>7</t>
  </si>
  <si>
    <t>COD.</t>
  </si>
  <si>
    <t>ENCARGADO (A)</t>
  </si>
  <si>
    <t>CHOFER</t>
  </si>
  <si>
    <t>VIGILANTE</t>
  </si>
  <si>
    <t>SEGURIDAD MILITAR</t>
  </si>
  <si>
    <t>NÓMINA COMPENSACIÓN POR SERVICIO DE SEGURIDAD</t>
  </si>
  <si>
    <t>8</t>
  </si>
  <si>
    <t>MILITAR 075</t>
  </si>
  <si>
    <t>9</t>
  </si>
  <si>
    <t>10</t>
  </si>
  <si>
    <t>MILITAR 077</t>
  </si>
  <si>
    <t>MILITAR 081</t>
  </si>
  <si>
    <t>MILITAR 085</t>
  </si>
  <si>
    <t>MILITAR 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</si>
</sst>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/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left"/>
    </xf>
    <xf numFmtId="49" fontId="5" fillId="3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43" fontId="5" fillId="3" borderId="8" xfId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43" fontId="5" fillId="3" borderId="11" xfId="1" applyFont="1" applyFill="1" applyBorder="1" applyAlignment="1">
      <alignment horizontal="left"/>
    </xf>
    <xf numFmtId="0" fontId="0" fillId="0" borderId="1" xfId="0" applyBorder="1"/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3"/>
  <sheetViews>
    <sheetView tabSelected="1" zoomScale="80" zoomScaleNormal="80" workbookViewId="0">
      <pane ySplit="9" topLeftCell="A10" activePane="bottomLeft" state="frozen"/>
      <selection pane="bottomLeft" activeCell="F22" sqref="F22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66" ht="22.5" x14ac:dyDescent="0.45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66" ht="22.5" x14ac:dyDescent="0.45">
      <c r="A3" s="41">
        <v>45323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6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6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6" ht="15.75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2" t="s">
        <v>2</v>
      </c>
      <c r="H8" s="43"/>
      <c r="I8" s="4"/>
      <c r="J8" s="4"/>
      <c r="K8" s="4"/>
      <c r="L8" s="4"/>
    </row>
    <row r="9" spans="1:166" s="8" customFormat="1" ht="30" customHeight="1" thickBot="1" x14ac:dyDescent="0.3">
      <c r="A9" s="12" t="s">
        <v>30</v>
      </c>
      <c r="B9" s="16" t="s">
        <v>3</v>
      </c>
      <c r="C9" s="6" t="s">
        <v>4</v>
      </c>
      <c r="D9" s="12" t="s">
        <v>22</v>
      </c>
      <c r="E9" s="12" t="s">
        <v>12</v>
      </c>
      <c r="F9" s="12" t="s">
        <v>0</v>
      </c>
      <c r="G9" s="6" t="s">
        <v>5</v>
      </c>
      <c r="H9" s="6" t="s">
        <v>6</v>
      </c>
      <c r="I9" s="17" t="s">
        <v>7</v>
      </c>
      <c r="J9" s="17" t="s">
        <v>8</v>
      </c>
      <c r="K9" s="17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18"/>
      <c r="B10" s="18" t="s">
        <v>15</v>
      </c>
      <c r="C10" s="11"/>
      <c r="D10" s="19"/>
      <c r="E10" s="11"/>
      <c r="F10" s="11"/>
      <c r="G10" s="11"/>
      <c r="H10" s="11"/>
      <c r="I10" s="11"/>
      <c r="J10" s="11"/>
      <c r="K10" s="11"/>
      <c r="L10" s="20"/>
      <c r="M10" s="14"/>
    </row>
    <row r="11" spans="1:166" ht="15.75" x14ac:dyDescent="0.25">
      <c r="A11" s="24" t="s">
        <v>16</v>
      </c>
      <c r="B11" s="25" t="s">
        <v>24</v>
      </c>
      <c r="C11" s="25" t="s">
        <v>31</v>
      </c>
      <c r="D11" s="26" t="s">
        <v>23</v>
      </c>
      <c r="E11" s="27" t="s">
        <v>14</v>
      </c>
      <c r="F11" s="28">
        <v>95000</v>
      </c>
      <c r="G11" s="28">
        <v>0</v>
      </c>
      <c r="H11" s="28">
        <v>0</v>
      </c>
      <c r="I11" s="28">
        <v>12332.87</v>
      </c>
      <c r="J11" s="28">
        <v>0</v>
      </c>
      <c r="K11" s="28">
        <f t="shared" ref="K11:K12" si="0">+G11+H11+I11+J11</f>
        <v>12332.87</v>
      </c>
      <c r="L11" s="28">
        <f t="shared" ref="L11:L12" si="1">+F11-K11</f>
        <v>82667.13</v>
      </c>
    </row>
    <row r="12" spans="1:166" ht="15.75" x14ac:dyDescent="0.25">
      <c r="A12" s="29" t="s">
        <v>18</v>
      </c>
      <c r="B12" s="30" t="s">
        <v>25</v>
      </c>
      <c r="C12" s="30" t="s">
        <v>32</v>
      </c>
      <c r="D12" s="31" t="s">
        <v>23</v>
      </c>
      <c r="E12" s="32" t="s">
        <v>14</v>
      </c>
      <c r="F12" s="33">
        <v>25200</v>
      </c>
      <c r="G12" s="33">
        <v>0</v>
      </c>
      <c r="H12" s="33">
        <v>0</v>
      </c>
      <c r="I12" s="33">
        <v>0</v>
      </c>
      <c r="J12" s="33">
        <v>0</v>
      </c>
      <c r="K12" s="33">
        <f t="shared" si="0"/>
        <v>0</v>
      </c>
      <c r="L12" s="33">
        <f t="shared" si="1"/>
        <v>25200</v>
      </c>
    </row>
    <row r="13" spans="1:166" ht="15.75" x14ac:dyDescent="0.25">
      <c r="A13" s="29" t="s">
        <v>19</v>
      </c>
      <c r="B13" s="30" t="s">
        <v>17</v>
      </c>
      <c r="C13" s="30" t="s">
        <v>33</v>
      </c>
      <c r="D13" s="31" t="s">
        <v>23</v>
      </c>
      <c r="E13" s="32" t="s">
        <v>13</v>
      </c>
      <c r="F13" s="33">
        <v>21000</v>
      </c>
      <c r="G13" s="33">
        <v>0</v>
      </c>
      <c r="H13" s="33">
        <v>0</v>
      </c>
      <c r="I13" s="33">
        <v>0</v>
      </c>
      <c r="J13" s="33">
        <v>0</v>
      </c>
      <c r="K13" s="33">
        <f>+G13+H13+I13+J13</f>
        <v>0</v>
      </c>
      <c r="L13" s="33">
        <f>+F13-K13</f>
        <v>21000</v>
      </c>
    </row>
    <row r="14" spans="1:166" ht="15.75" x14ac:dyDescent="0.25">
      <c r="A14" s="29" t="s">
        <v>20</v>
      </c>
      <c r="B14" s="30" t="s">
        <v>26</v>
      </c>
      <c r="C14" s="30" t="s">
        <v>34</v>
      </c>
      <c r="D14" s="31" t="s">
        <v>23</v>
      </c>
      <c r="E14" s="32" t="s">
        <v>13</v>
      </c>
      <c r="F14" s="33">
        <v>19943.830000000002</v>
      </c>
      <c r="G14" s="33">
        <v>0</v>
      </c>
      <c r="H14" s="33">
        <v>0</v>
      </c>
      <c r="I14" s="33">
        <v>0</v>
      </c>
      <c r="J14" s="33">
        <v>15047.78</v>
      </c>
      <c r="K14" s="33">
        <f>+J14</f>
        <v>15047.78</v>
      </c>
      <c r="L14" s="33">
        <f>+F14-K14</f>
        <v>4896.0500000000011</v>
      </c>
    </row>
    <row r="15" spans="1:166" ht="15.75" x14ac:dyDescent="0.25">
      <c r="A15" s="32">
        <v>5</v>
      </c>
      <c r="B15" s="30" t="s">
        <v>27</v>
      </c>
      <c r="C15" s="30" t="s">
        <v>33</v>
      </c>
      <c r="D15" s="31" t="s">
        <v>23</v>
      </c>
      <c r="E15" s="32" t="s">
        <v>14</v>
      </c>
      <c r="F15" s="33">
        <v>18200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f>+F15-K15</f>
        <v>18200</v>
      </c>
    </row>
    <row r="16" spans="1:166" ht="15.75" x14ac:dyDescent="0.25">
      <c r="A16" s="29" t="s">
        <v>21</v>
      </c>
      <c r="B16" s="30" t="s">
        <v>28</v>
      </c>
      <c r="C16" s="30" t="s">
        <v>33</v>
      </c>
      <c r="D16" s="31" t="s">
        <v>23</v>
      </c>
      <c r="E16" s="32" t="s">
        <v>14</v>
      </c>
      <c r="F16" s="33">
        <v>18000</v>
      </c>
      <c r="G16" s="33">
        <v>0</v>
      </c>
      <c r="H16" s="33">
        <v>0</v>
      </c>
      <c r="I16" s="33">
        <v>0</v>
      </c>
      <c r="J16" s="33">
        <v>0</v>
      </c>
      <c r="K16" s="33">
        <f>+J16</f>
        <v>0</v>
      </c>
      <c r="L16" s="33">
        <f>+F16-K16</f>
        <v>18000</v>
      </c>
    </row>
    <row r="17" spans="1:12" ht="15.75" x14ac:dyDescent="0.25">
      <c r="A17" s="34" t="s">
        <v>29</v>
      </c>
      <c r="B17" s="35" t="s">
        <v>37</v>
      </c>
      <c r="C17" s="35" t="s">
        <v>33</v>
      </c>
      <c r="D17" s="36" t="s">
        <v>23</v>
      </c>
      <c r="E17" s="37" t="s">
        <v>14</v>
      </c>
      <c r="F17" s="38">
        <v>15500</v>
      </c>
      <c r="G17" s="38">
        <v>0</v>
      </c>
      <c r="H17" s="38">
        <v>0</v>
      </c>
      <c r="I17" s="38">
        <v>0</v>
      </c>
      <c r="J17" s="38">
        <v>0</v>
      </c>
      <c r="K17" s="38">
        <f t="shared" ref="K17" si="2">+G17+H17+I17+J17</f>
        <v>0</v>
      </c>
      <c r="L17" s="38">
        <f t="shared" ref="L17" si="3">+F17-K17</f>
        <v>15500</v>
      </c>
    </row>
    <row r="18" spans="1:12" ht="15.75" x14ac:dyDescent="0.25">
      <c r="A18" s="34" t="s">
        <v>36</v>
      </c>
      <c r="B18" s="35" t="s">
        <v>40</v>
      </c>
      <c r="C18" s="35" t="s">
        <v>33</v>
      </c>
      <c r="D18" s="36" t="s">
        <v>23</v>
      </c>
      <c r="E18" s="37" t="s">
        <v>14</v>
      </c>
      <c r="F18" s="38">
        <v>8000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f>+F18</f>
        <v>8000</v>
      </c>
    </row>
    <row r="19" spans="1:12" ht="15.75" x14ac:dyDescent="0.25">
      <c r="A19" s="34" t="s">
        <v>38</v>
      </c>
      <c r="B19" s="35" t="s">
        <v>41</v>
      </c>
      <c r="C19" s="35" t="s">
        <v>33</v>
      </c>
      <c r="D19" s="36" t="s">
        <v>23</v>
      </c>
      <c r="E19" s="37" t="s">
        <v>14</v>
      </c>
      <c r="F19" s="38">
        <v>8000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f>+F19</f>
        <v>8000</v>
      </c>
    </row>
    <row r="20" spans="1:12" ht="15.75" x14ac:dyDescent="0.25">
      <c r="A20" s="29" t="s">
        <v>39</v>
      </c>
      <c r="B20" s="35" t="s">
        <v>42</v>
      </c>
      <c r="C20" s="30" t="s">
        <v>34</v>
      </c>
      <c r="D20" s="36" t="s">
        <v>23</v>
      </c>
      <c r="E20" s="37" t="s">
        <v>14</v>
      </c>
      <c r="F20" s="38">
        <v>8000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f t="shared" ref="L20:L21" si="4">+F20</f>
        <v>8000</v>
      </c>
    </row>
    <row r="21" spans="1:12" ht="15.75" x14ac:dyDescent="0.25">
      <c r="A21" s="29">
        <v>11</v>
      </c>
      <c r="B21" s="35" t="s">
        <v>43</v>
      </c>
      <c r="C21" s="39" t="s">
        <v>34</v>
      </c>
      <c r="D21" s="36" t="s">
        <v>23</v>
      </c>
      <c r="E21" s="37" t="s">
        <v>14</v>
      </c>
      <c r="F21" s="38">
        <v>8000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f t="shared" si="4"/>
        <v>8000</v>
      </c>
    </row>
    <row r="22" spans="1:12" x14ac:dyDescent="0.25">
      <c r="A22" s="21"/>
      <c r="B22" s="21" t="s">
        <v>1</v>
      </c>
      <c r="C22" s="21">
        <f>+COUNTA(C11:C21)</f>
        <v>11</v>
      </c>
      <c r="D22" s="22"/>
      <c r="E22" s="22"/>
      <c r="F22" s="23">
        <f>SUM(F11:F21)</f>
        <v>244843.83000000002</v>
      </c>
      <c r="G22" s="23">
        <f ca="1">SUM(G13:G32)</f>
        <v>0</v>
      </c>
      <c r="H22" s="23">
        <f ca="1">SUM(H13:H32)</f>
        <v>0</v>
      </c>
      <c r="I22" s="23">
        <f>SUM(I11:I19)</f>
        <v>12332.87</v>
      </c>
      <c r="J22" s="23">
        <f>SUM(J11:J18)</f>
        <v>15047.78</v>
      </c>
      <c r="K22" s="23">
        <f>SUM(K11:K19)</f>
        <v>27380.65</v>
      </c>
      <c r="L22" s="23">
        <f>SUM(L11:L21)</f>
        <v>217463.18</v>
      </c>
    </row>
    <row r="23" spans="1:12" x14ac:dyDescent="0.25">
      <c r="D23" s="15"/>
      <c r="E23" s="15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 SERVICIO DE SEGURIDAD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2024-02-21T16:03:07Z</cp:lastPrinted>
  <dcterms:created xsi:type="dcterms:W3CDTF">2015-06-05T18:19:34Z</dcterms:created>
  <dcterms:modified xsi:type="dcterms:W3CDTF">2024-02-21T19:40:11Z</dcterms:modified>
</cp:coreProperties>
</file>