
<file path=[Content_Types].xml><?xml version="1.0" encoding="utf-8"?>
<Types xmlns="http://schemas.openxmlformats.org/package/2006/content-types">
  <Default Extension="bin" ContentType="application/vnd.openxmlformats-officedocument.oleObject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\\tefnut\usr-00\aremigio\Mis documentos\inventario trimestral\"/>
    </mc:Choice>
  </mc:AlternateContent>
  <xr:revisionPtr revIDLastSave="0" documentId="8_{16436B6A-F30B-492B-B984-2FA993591681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12" i="1" l="1"/>
  <c r="I25" i="1"/>
  <c r="I13" i="1"/>
  <c r="I101" i="1" l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4" i="1"/>
  <c r="I23" i="1"/>
  <c r="I22" i="1"/>
  <c r="I21" i="1"/>
  <c r="I20" i="1"/>
  <c r="I19" i="1"/>
  <c r="I18" i="1"/>
  <c r="I17" i="1"/>
  <c r="I16" i="1"/>
  <c r="I15" i="1"/>
  <c r="I14" i="1"/>
  <c r="I11" i="1"/>
  <c r="I102" i="1" l="1"/>
  <c r="F96" i="1"/>
  <c r="F96" i="1" a="1"/>
  <c r="F92" i="1"/>
  <c r="F92" i="1" a="1"/>
  <c r="F98" i="1"/>
  <c r="F98" i="1" a="1"/>
  <c r="F82" i="1"/>
  <c r="F82" i="1" a="1"/>
  <c r="F87" i="1"/>
  <c r="F87" i="1" a="1"/>
  <c r="F84" i="1"/>
  <c r="F84" i="1" a="1"/>
  <c r="F85" i="1"/>
  <c r="F85" i="1" a="1"/>
  <c r="F97" i="1"/>
  <c r="F97" i="1" a="1"/>
  <c r="F88" i="1"/>
  <c r="F88" i="1" a="1"/>
  <c r="F89" i="1"/>
  <c r="F89" i="1" a="1"/>
  <c r="F101" i="1"/>
  <c r="F101" i="1" a="1"/>
  <c r="F99" i="1"/>
  <c r="F99" i="1" a="1"/>
  <c r="F95" i="1"/>
  <c r="F95" i="1" a="1"/>
  <c r="F93" i="1"/>
  <c r="F93" i="1" a="1"/>
  <c r="F81" i="1"/>
  <c r="F81" i="1" a="1"/>
  <c r="F86" i="1"/>
  <c r="F86" i="1" a="1"/>
  <c r="F80" i="1"/>
  <c r="F80" i="1" a="1"/>
  <c r="F83" i="1"/>
  <c r="F83" i="1" a="1"/>
  <c r="F78" i="1"/>
  <c r="F78" i="1" a="1"/>
  <c r="F90" i="1"/>
  <c r="F90" i="1" a="1"/>
  <c r="F91" i="1"/>
  <c r="F91" i="1" a="1"/>
  <c r="F100" i="1"/>
  <c r="F100" i="1" a="1"/>
  <c r="F79" i="1"/>
  <c r="F79" i="1" a="1"/>
  <c r="F94" i="1"/>
  <c r="F94" i="1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<sst xmlns="http://schemas.openxmlformats.org/spreadsheetml/2006/main" count="187" uniqueCount="180">
  <si>
    <t xml:space="preserve">FECHA DE  ADQUISICION </t>
  </si>
  <si>
    <t>FECHA DE  REGISTRO</t>
  </si>
  <si>
    <t>CODIGO INSTITUCIONAL</t>
  </si>
  <si>
    <t>BREVE DESCRIPCION DEL BIEN</t>
  </si>
  <si>
    <t>Entrada del mes</t>
  </si>
  <si>
    <t>Salida del mes</t>
  </si>
  <si>
    <t>EXISTENCIA</t>
  </si>
  <si>
    <t>PRECIO UNITARIO RD$</t>
  </si>
  <si>
    <t>VALORES RD$</t>
  </si>
  <si>
    <t>0078</t>
  </si>
  <si>
    <t>Bandejas de escritorio</t>
  </si>
  <si>
    <t>0004</t>
  </si>
  <si>
    <t>Cinta 2’</t>
  </si>
  <si>
    <t>0365</t>
  </si>
  <si>
    <t>Cinta 3/4</t>
  </si>
  <si>
    <t>081</t>
  </si>
  <si>
    <t>cinta maquina et 121</t>
  </si>
  <si>
    <t>082</t>
  </si>
  <si>
    <t>Grapadora de metal</t>
  </si>
  <si>
    <t>0003</t>
  </si>
  <si>
    <t>CD</t>
  </si>
  <si>
    <t>083</t>
  </si>
  <si>
    <t xml:space="preserve">calculadora </t>
  </si>
  <si>
    <t>0005</t>
  </si>
  <si>
    <t>cinta correctora</t>
  </si>
  <si>
    <t>0015</t>
  </si>
  <si>
    <t>Dispensador cinta ¾</t>
  </si>
  <si>
    <t>0016</t>
  </si>
  <si>
    <t>DVD</t>
  </si>
  <si>
    <t>0019</t>
  </si>
  <si>
    <t>Folders 8 ½ x 11</t>
  </si>
  <si>
    <t>085</t>
  </si>
  <si>
    <t>gomitas</t>
  </si>
  <si>
    <t>086</t>
  </si>
  <si>
    <t>0029</t>
  </si>
  <si>
    <t xml:space="preserve">Lapicero azul </t>
  </si>
  <si>
    <t>0030</t>
  </si>
  <si>
    <t>Lapicero negro</t>
  </si>
  <si>
    <t>0031</t>
  </si>
  <si>
    <t>Lapicero rojo</t>
  </si>
  <si>
    <t>0032</t>
  </si>
  <si>
    <t>Lapiz de carbon</t>
  </si>
  <si>
    <t>0033</t>
  </si>
  <si>
    <t>Libretas 5 x 8</t>
  </si>
  <si>
    <t>0034</t>
  </si>
  <si>
    <t>Libretas 8 x 11</t>
  </si>
  <si>
    <t>0046</t>
  </si>
  <si>
    <t>Papel bond 8 ½ x 14</t>
  </si>
  <si>
    <t>0045</t>
  </si>
  <si>
    <t>Papel bond 8 ½ x 11</t>
  </si>
  <si>
    <t>087</t>
  </si>
  <si>
    <t>pendaflex 8 1/2 x11</t>
  </si>
  <si>
    <t>0049</t>
  </si>
  <si>
    <t>Pendaflex 8 1/2 x 13</t>
  </si>
  <si>
    <t>0051</t>
  </si>
  <si>
    <t>Porta lapiz de metal</t>
  </si>
  <si>
    <t>0058</t>
  </si>
  <si>
    <t>Saca punta</t>
  </si>
  <si>
    <t>088</t>
  </si>
  <si>
    <t xml:space="preserve">gancho macho y hembra </t>
  </si>
  <si>
    <t>089</t>
  </si>
  <si>
    <t>sobre manila 10x13</t>
  </si>
  <si>
    <t>0063</t>
  </si>
  <si>
    <t>Sobre manila 10 x 15</t>
  </si>
  <si>
    <t>090</t>
  </si>
  <si>
    <t>reglas plasticas</t>
  </si>
  <si>
    <t>091</t>
  </si>
  <si>
    <t>regla de metal</t>
  </si>
  <si>
    <t>0064</t>
  </si>
  <si>
    <t>092</t>
  </si>
  <si>
    <t>Label para folder 1.7 x 9</t>
  </si>
  <si>
    <t>093</t>
  </si>
  <si>
    <t>label 2x4</t>
  </si>
  <si>
    <t>094</t>
  </si>
  <si>
    <t>label para folder 1 1/2 x 1 3/4</t>
  </si>
  <si>
    <t>095</t>
  </si>
  <si>
    <t>folder de colores 8 1/2 x 11</t>
  </si>
  <si>
    <t>096</t>
  </si>
  <si>
    <t>Libro record</t>
  </si>
  <si>
    <t>097</t>
  </si>
  <si>
    <t>borra de goma</t>
  </si>
  <si>
    <t>098</t>
  </si>
  <si>
    <t>cera para contar</t>
  </si>
  <si>
    <t>099</t>
  </si>
  <si>
    <t>marcador permanente negro</t>
  </si>
  <si>
    <t>0001</t>
  </si>
  <si>
    <t>Marcador permanente verde</t>
  </si>
  <si>
    <t>0002</t>
  </si>
  <si>
    <t>marcador permanente azul</t>
  </si>
  <si>
    <t>Resaltador Rosado</t>
  </si>
  <si>
    <t>resaltador amarillo</t>
  </si>
  <si>
    <t>resaltador verde</t>
  </si>
  <si>
    <t>0006</t>
  </si>
  <si>
    <t>clip grande para papel</t>
  </si>
  <si>
    <t>0007</t>
  </si>
  <si>
    <t>clip pequeño para papel</t>
  </si>
  <si>
    <t>0009</t>
  </si>
  <si>
    <t>sobre manila 9x12</t>
  </si>
  <si>
    <t>0010</t>
  </si>
  <si>
    <t>clip billetero 41mm</t>
  </si>
  <si>
    <t>0011</t>
  </si>
  <si>
    <t>0012</t>
  </si>
  <si>
    <t>porta clips</t>
  </si>
  <si>
    <t>0013</t>
  </si>
  <si>
    <t>0014</t>
  </si>
  <si>
    <t>clip billetero 51mm</t>
  </si>
  <si>
    <t>paquete de flechas adhesivas</t>
  </si>
  <si>
    <t xml:space="preserve">corrector t/brocha </t>
  </si>
  <si>
    <t>liquid paper tipo lapiz</t>
  </si>
  <si>
    <t>0017</t>
  </si>
  <si>
    <t>saca grapas</t>
  </si>
  <si>
    <t>0018</t>
  </si>
  <si>
    <t>potes de silicon liquido mediano 250ml</t>
  </si>
  <si>
    <t>pegamento en barra mediano</t>
  </si>
  <si>
    <t>0020</t>
  </si>
  <si>
    <t>perforadora de dos hoyos</t>
  </si>
  <si>
    <t>0021</t>
  </si>
  <si>
    <t>porta lapiz</t>
  </si>
  <si>
    <t>0022</t>
  </si>
  <si>
    <t>Marcador para cd azul</t>
  </si>
  <si>
    <t>Rollo papel sumadora</t>
  </si>
  <si>
    <t>Tabla con gancho 8 1/2 x 11</t>
  </si>
  <si>
    <t>0067</t>
  </si>
  <si>
    <t>Tinta azul sello</t>
  </si>
  <si>
    <t>0068</t>
  </si>
  <si>
    <t xml:space="preserve">Toner hp negro 128A </t>
  </si>
  <si>
    <t>0069</t>
  </si>
  <si>
    <t>Toner hp Cyan 128A</t>
  </si>
  <si>
    <t>0070</t>
  </si>
  <si>
    <t>Toner hp Yellow 128A</t>
  </si>
  <si>
    <t>0071</t>
  </si>
  <si>
    <t>Toner HP magenta 128A</t>
  </si>
  <si>
    <t>0072</t>
  </si>
  <si>
    <t>Toner hp negro 201A Cf400A</t>
  </si>
  <si>
    <t>0073</t>
  </si>
  <si>
    <t>Toner hp cyan 201A Cf401A</t>
  </si>
  <si>
    <t>0074</t>
  </si>
  <si>
    <t>Toner Hp yellow 201A Cf402A</t>
  </si>
  <si>
    <t>0075</t>
  </si>
  <si>
    <t>Toner hp magenta 201A Cf403A</t>
  </si>
  <si>
    <t>0076</t>
  </si>
  <si>
    <t>Toner hp 410A negro</t>
  </si>
  <si>
    <t>0077</t>
  </si>
  <si>
    <t>Toner hp 410A cyan</t>
  </si>
  <si>
    <t>Toner hp yellow 410A</t>
  </si>
  <si>
    <t>0079</t>
  </si>
  <si>
    <t>Toner hp magenta 410A</t>
  </si>
  <si>
    <t>0080</t>
  </si>
  <si>
    <t>Toner hp 131A negro</t>
  </si>
  <si>
    <t>0081</t>
  </si>
  <si>
    <t>Toner 131A cyan</t>
  </si>
  <si>
    <t>0082</t>
  </si>
  <si>
    <t>Toner 131A yellow</t>
  </si>
  <si>
    <t>0083</t>
  </si>
  <si>
    <t>Toner hp 131A magenta</t>
  </si>
  <si>
    <t>0084</t>
  </si>
  <si>
    <t>Cartucho hp 122 negro</t>
  </si>
  <si>
    <t>0085</t>
  </si>
  <si>
    <t>Cartucho hp 122 tricolor</t>
  </si>
  <si>
    <t>0086</t>
  </si>
  <si>
    <t>Toner hp 85A CE285A</t>
  </si>
  <si>
    <t>0087</t>
  </si>
  <si>
    <t>Toner hp 83A negro</t>
  </si>
  <si>
    <t>0088</t>
  </si>
  <si>
    <t>Cartucho hp 954xl black</t>
  </si>
  <si>
    <t>0089</t>
  </si>
  <si>
    <t>Cartucho hp 954xl cyan</t>
  </si>
  <si>
    <t>0090</t>
  </si>
  <si>
    <t>Cartucho hp 954xl magenta</t>
  </si>
  <si>
    <t>0091</t>
  </si>
  <si>
    <t>Cartucho hp 954xl yellow</t>
  </si>
  <si>
    <t>TOTAL GENERAL</t>
  </si>
  <si>
    <t>Sobres tipo carta N.10</t>
  </si>
  <si>
    <t>Caja de grapas</t>
  </si>
  <si>
    <t>Notas adhesivas</t>
  </si>
  <si>
    <t>tijera para papel</t>
  </si>
  <si>
    <t>Tijera para carton</t>
  </si>
  <si>
    <t>clip billetero 32mm</t>
  </si>
  <si>
    <t>Tachuelas p/ pizarra de corcho</t>
  </si>
  <si>
    <t>Inventario trimestre octubre-diciembre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</si>
</sst>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RD$&quot;* #,##0.00_);_(&quot;RD$&quot;* \(#,##0.00\);_(&quot;RD$&quot;* &quot;-&quot;??_);_(@_)"/>
    <numFmt numFmtId="43" formatCode="_(* #,##0.00_);_(* \(#,##0.00\);_(* &quot;-&quot;??_);_(@_)"/>
    <numFmt numFmtId="164" formatCode="dd/mm/yy;@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</cellStyleXfs>
  <cellXfs count="18">
    <xf numFmtId="0" fontId="0" fillId="0" borderId="0" xfId="0"/>
    <xf numFmtId="0" fontId="3" fillId="0" borderId="0" xfId="0" applyFont="1"/>
    <xf numFmtId="0" fontId="5" fillId="2" borderId="1" xfId="2" applyFont="1" applyFill="1" applyBorder="1" applyAlignment="1">
      <alignment horizontal="center" vertical="center" wrapText="1"/>
    </xf>
    <xf numFmtId="0" fontId="5" fillId="2" borderId="2" xfId="2" applyFont="1" applyFill="1" applyBorder="1" applyAlignment="1">
      <alignment horizontal="center" vertical="center" wrapText="1"/>
    </xf>
    <xf numFmtId="43" fontId="5" fillId="2" borderId="2" xfId="3" applyFont="1" applyFill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/>
    </xf>
    <xf numFmtId="164" fontId="6" fillId="0" borderId="1" xfId="2" applyNumberFormat="1" applyFont="1" applyBorder="1" applyAlignment="1">
      <alignment horizontal="center" vertical="center" wrapText="1"/>
    </xf>
    <xf numFmtId="49" fontId="6" fillId="0" borderId="1" xfId="2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top" wrapText="1"/>
    </xf>
    <xf numFmtId="0" fontId="0" fillId="0" borderId="1" xfId="0" applyBorder="1" applyAlignment="1">
      <alignment horizontal="center"/>
    </xf>
    <xf numFmtId="3" fontId="0" fillId="0" borderId="1" xfId="0" applyNumberFormat="1" applyBorder="1" applyAlignment="1">
      <alignment horizontal="center"/>
    </xf>
    <xf numFmtId="0" fontId="2" fillId="2" borderId="0" xfId="0" applyFont="1" applyFill="1"/>
    <xf numFmtId="0" fontId="3" fillId="2" borderId="0" xfId="0" applyFont="1" applyFill="1"/>
    <xf numFmtId="44" fontId="0" fillId="0" borderId="1" xfId="1" applyFont="1" applyBorder="1" applyAlignment="1">
      <alignment horizontal="center"/>
    </xf>
    <xf numFmtId="44" fontId="0" fillId="0" borderId="1" xfId="1" applyFont="1" applyFill="1" applyBorder="1" applyAlignment="1">
      <alignment horizontal="center"/>
    </xf>
    <xf numFmtId="44" fontId="0" fillId="0" borderId="1" xfId="1" applyFont="1" applyBorder="1"/>
    <xf numFmtId="44" fontId="6" fillId="0" borderId="1" xfId="1" applyFont="1" applyBorder="1" applyAlignment="1">
      <alignment horizontal="right" vertical="center" wrapText="1"/>
    </xf>
    <xf numFmtId="44" fontId="2" fillId="2" borderId="0" xfId="1" applyFont="1" applyFill="1"/>
  </cellXfs>
  <cellStyles count="4">
    <cellStyle name="Millares 3" xfId="3" xr:uid="{FDAE3BF1-C355-43D4-A7DA-5BE52A43F5B0}"/>
    <cellStyle name="Moneda" xfId="1" builtinId="4"/>
    <cellStyle name="Normal" xfId="0" builtinId="0"/>
    <cellStyle name="Normal 5" xfId="2" xr:uid="{35F640A0-9995-4FED-9916-2870F164C88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352425</xdr:colOff>
          <xdr:row>0</xdr:row>
          <xdr:rowOff>76200</xdr:rowOff>
        </xdr:from>
        <xdr:to>
          <xdr:col>3</xdr:col>
          <xdr:colOff>1895475</xdr:colOff>
          <xdr:row>5</xdr:row>
          <xdr:rowOff>95250</xdr:rowOff>
        </xdr:to>
        <xdr:sp macro="" textlink="">
          <xdr:nvSpPr>
            <xdr:cNvPr id="1025" name="Object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oleObject" Target="../embeddings/oleObject1.bin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8:I102"/>
  <sheetViews>
    <sheetView tabSelected="1" workbookViewId="0">
      <selection activeCell="L4" sqref="L4"/>
    </sheetView>
  </sheetViews>
  <sheetFormatPr baseColWidth="10" defaultColWidth="9.140625" defaultRowHeight="15" x14ac:dyDescent="0.25"/>
  <cols>
    <col min="1" max="1" width="20.42578125" customWidth="1"/>
    <col min="2" max="2" width="14" customWidth="1"/>
    <col min="3" max="3" width="16.28515625" customWidth="1"/>
    <col min="4" max="4" width="28.42578125" customWidth="1"/>
    <col min="8" max="8" width="13.7109375" customWidth="1"/>
    <col min="9" max="9" width="15.28515625" customWidth="1"/>
  </cols>
  <sheetData>
    <row r="8" spans="1:9" ht="18.75" x14ac:dyDescent="0.3">
      <c r="D8" s="1" t="s">
        <v>179</v>
      </c>
    </row>
    <row r="10" spans="1:9" ht="63.75" x14ac:dyDescent="0.25">
      <c r="A10" s="2" t="s">
        <v>0</v>
      </c>
      <c r="B10" s="2" t="s">
        <v>1</v>
      </c>
      <c r="C10" s="3" t="s">
        <v>2</v>
      </c>
      <c r="D10" s="3" t="s">
        <v>3</v>
      </c>
      <c r="E10" s="3" t="s">
        <v>4</v>
      </c>
      <c r="F10" s="4" t="s">
        <v>5</v>
      </c>
      <c r="G10" s="3" t="s">
        <v>6</v>
      </c>
      <c r="H10" s="4" t="s">
        <v>7</v>
      </c>
      <c r="I10" s="4" t="s">
        <v>8</v>
      </c>
    </row>
    <row r="11" spans="1:9" x14ac:dyDescent="0.25">
      <c r="A11" s="5">
        <v>44911</v>
      </c>
      <c r="B11" s="6">
        <v>44911</v>
      </c>
      <c r="C11" s="7" t="s">
        <v>9</v>
      </c>
      <c r="D11" s="8" t="s">
        <v>10</v>
      </c>
      <c r="E11" s="8">
        <v>15</v>
      </c>
      <c r="F11" s="9">
        <v>0</v>
      </c>
      <c r="G11" s="9">
        <v>15</v>
      </c>
      <c r="H11" s="13">
        <v>639.99659999999994</v>
      </c>
      <c r="I11" s="15">
        <f>G11*H11</f>
        <v>9599.9489999999987</v>
      </c>
    </row>
    <row r="12" spans="1:9" x14ac:dyDescent="0.25">
      <c r="A12" s="5">
        <v>44911</v>
      </c>
      <c r="B12" s="6">
        <v>44911</v>
      </c>
      <c r="C12" s="7"/>
      <c r="D12" s="8" t="s">
        <v>178</v>
      </c>
      <c r="E12" s="8">
        <v>1</v>
      </c>
      <c r="F12" s="9">
        <v>0</v>
      </c>
      <c r="G12" s="9">
        <v>1</v>
      </c>
      <c r="H12" s="13">
        <v>32</v>
      </c>
      <c r="I12" s="15">
        <f>G12*H12</f>
        <v>32</v>
      </c>
    </row>
    <row r="13" spans="1:9" x14ac:dyDescent="0.25">
      <c r="A13" s="5">
        <v>44911</v>
      </c>
      <c r="B13" s="6">
        <v>44911</v>
      </c>
      <c r="C13" s="7"/>
      <c r="D13" s="8" t="s">
        <v>173</v>
      </c>
      <c r="E13" s="8">
        <v>10</v>
      </c>
      <c r="F13" s="9">
        <v>0</v>
      </c>
      <c r="G13" s="9">
        <v>13</v>
      </c>
      <c r="H13" s="13">
        <v>41.677599999999998</v>
      </c>
      <c r="I13" s="15">
        <f>G13*H13</f>
        <v>541.80880000000002</v>
      </c>
    </row>
    <row r="14" spans="1:9" x14ac:dyDescent="0.25">
      <c r="A14" s="5">
        <v>44911</v>
      </c>
      <c r="B14" s="6">
        <v>44911</v>
      </c>
      <c r="C14" s="7" t="s">
        <v>11</v>
      </c>
      <c r="D14" s="9" t="s">
        <v>12</v>
      </c>
      <c r="E14" s="8">
        <v>72</v>
      </c>
      <c r="F14" s="9">
        <v>16</v>
      </c>
      <c r="G14" s="9">
        <v>86</v>
      </c>
      <c r="H14" s="13">
        <v>64.900000000000006</v>
      </c>
      <c r="I14" s="15">
        <f>G14*H14</f>
        <v>5581.4000000000005</v>
      </c>
    </row>
    <row r="15" spans="1:9" x14ac:dyDescent="0.25">
      <c r="A15" s="5">
        <v>44911</v>
      </c>
      <c r="B15" s="6">
        <v>44911</v>
      </c>
      <c r="C15" s="7" t="s">
        <v>13</v>
      </c>
      <c r="D15" s="9" t="s">
        <v>14</v>
      </c>
      <c r="E15" s="8">
        <v>24</v>
      </c>
      <c r="F15" s="9">
        <v>18</v>
      </c>
      <c r="G15" s="9">
        <v>39</v>
      </c>
      <c r="H15" s="13">
        <v>76.7</v>
      </c>
      <c r="I15" s="15">
        <f>G15*H15</f>
        <v>2991.3</v>
      </c>
    </row>
    <row r="16" spans="1:9" x14ac:dyDescent="0.25">
      <c r="A16" s="5">
        <v>44911</v>
      </c>
      <c r="B16" s="6">
        <v>44911</v>
      </c>
      <c r="C16" s="7" t="s">
        <v>15</v>
      </c>
      <c r="D16" s="5" t="s">
        <v>16</v>
      </c>
      <c r="E16" s="8">
        <v>0</v>
      </c>
      <c r="F16" s="9">
        <v>0</v>
      </c>
      <c r="G16" s="9">
        <v>3</v>
      </c>
      <c r="H16" s="13">
        <v>247.8</v>
      </c>
      <c r="I16" s="15">
        <f t="shared" ref="I16:I76" si="0">G16*H16</f>
        <v>743.40000000000009</v>
      </c>
    </row>
    <row r="17" spans="1:9" x14ac:dyDescent="0.25">
      <c r="A17" s="5">
        <v>44911</v>
      </c>
      <c r="B17" s="6">
        <v>44911</v>
      </c>
      <c r="C17" s="7" t="s">
        <v>17</v>
      </c>
      <c r="D17" s="5" t="s">
        <v>18</v>
      </c>
      <c r="E17" s="8">
        <v>12</v>
      </c>
      <c r="F17" s="9">
        <v>0</v>
      </c>
      <c r="G17" s="9">
        <v>12</v>
      </c>
      <c r="H17" s="13">
        <v>439.9984</v>
      </c>
      <c r="I17" s="15">
        <f t="shared" si="0"/>
        <v>5279.9808000000003</v>
      </c>
    </row>
    <row r="18" spans="1:9" x14ac:dyDescent="0.25">
      <c r="A18" s="5">
        <v>44911</v>
      </c>
      <c r="B18" s="6">
        <v>44911</v>
      </c>
      <c r="C18" s="7" t="s">
        <v>19</v>
      </c>
      <c r="D18" s="9" t="s">
        <v>20</v>
      </c>
      <c r="E18" s="8">
        <v>0</v>
      </c>
      <c r="F18" s="9">
        <v>35</v>
      </c>
      <c r="G18" s="9">
        <v>35</v>
      </c>
      <c r="H18" s="13">
        <v>11.63</v>
      </c>
      <c r="I18" s="15">
        <f t="shared" si="0"/>
        <v>407.05</v>
      </c>
    </row>
    <row r="19" spans="1:9" x14ac:dyDescent="0.25">
      <c r="A19" s="5">
        <v>44911</v>
      </c>
      <c r="B19" s="6">
        <v>44911</v>
      </c>
      <c r="C19" s="7" t="s">
        <v>21</v>
      </c>
      <c r="D19" s="9" t="s">
        <v>22</v>
      </c>
      <c r="E19" s="8">
        <v>5</v>
      </c>
      <c r="F19" s="9">
        <v>3</v>
      </c>
      <c r="G19" s="9">
        <v>5</v>
      </c>
      <c r="H19" s="13">
        <v>285</v>
      </c>
      <c r="I19" s="15">
        <f t="shared" si="0"/>
        <v>1425</v>
      </c>
    </row>
    <row r="20" spans="1:9" x14ac:dyDescent="0.25">
      <c r="A20" s="5">
        <v>44911</v>
      </c>
      <c r="B20" s="6">
        <v>44911</v>
      </c>
      <c r="C20" s="7" t="s">
        <v>23</v>
      </c>
      <c r="D20" s="9" t="s">
        <v>24</v>
      </c>
      <c r="E20" s="8">
        <v>3</v>
      </c>
      <c r="F20" s="9">
        <v>0</v>
      </c>
      <c r="G20" s="9">
        <v>3</v>
      </c>
      <c r="H20" s="13">
        <v>382.91</v>
      </c>
      <c r="I20" s="15">
        <f t="shared" si="0"/>
        <v>1148.73</v>
      </c>
    </row>
    <row r="21" spans="1:9" x14ac:dyDescent="0.25">
      <c r="A21" s="5">
        <v>44911</v>
      </c>
      <c r="B21" s="6">
        <v>44911</v>
      </c>
      <c r="C21" s="7" t="s">
        <v>25</v>
      </c>
      <c r="D21" s="9" t="s">
        <v>26</v>
      </c>
      <c r="E21" s="8">
        <v>5</v>
      </c>
      <c r="F21" s="9">
        <v>1</v>
      </c>
      <c r="G21" s="9">
        <v>6</v>
      </c>
      <c r="H21" s="13">
        <v>137.50540000000001</v>
      </c>
      <c r="I21" s="15">
        <f t="shared" si="0"/>
        <v>825.03240000000005</v>
      </c>
    </row>
    <row r="22" spans="1:9" x14ac:dyDescent="0.25">
      <c r="A22" s="5">
        <v>44911</v>
      </c>
      <c r="B22" s="6">
        <v>44911</v>
      </c>
      <c r="C22" s="7" t="s">
        <v>27</v>
      </c>
      <c r="D22" s="8" t="s">
        <v>28</v>
      </c>
      <c r="E22" s="8">
        <v>0</v>
      </c>
      <c r="F22" s="9">
        <v>63</v>
      </c>
      <c r="G22" s="9">
        <v>63</v>
      </c>
      <c r="H22" s="13">
        <v>11.99</v>
      </c>
      <c r="I22" s="15">
        <f t="shared" si="0"/>
        <v>755.37</v>
      </c>
    </row>
    <row r="23" spans="1:9" x14ac:dyDescent="0.25">
      <c r="A23" s="5">
        <v>44911</v>
      </c>
      <c r="B23" s="6">
        <v>44911</v>
      </c>
      <c r="C23" s="7" t="s">
        <v>29</v>
      </c>
      <c r="D23" s="9" t="s">
        <v>30</v>
      </c>
      <c r="E23" s="8">
        <v>2000</v>
      </c>
      <c r="F23" s="9">
        <v>423</v>
      </c>
      <c r="G23" s="9">
        <v>2600</v>
      </c>
      <c r="H23" s="13">
        <v>3.7500399999999998</v>
      </c>
      <c r="I23" s="15">
        <f t="shared" si="0"/>
        <v>9750.1039999999994</v>
      </c>
    </row>
    <row r="24" spans="1:9" x14ac:dyDescent="0.25">
      <c r="A24" s="5">
        <v>44911</v>
      </c>
      <c r="B24" s="6">
        <v>44911</v>
      </c>
      <c r="C24" s="7" t="s">
        <v>31</v>
      </c>
      <c r="D24" s="9" t="s">
        <v>32</v>
      </c>
      <c r="E24" s="8">
        <v>20</v>
      </c>
      <c r="F24" s="9">
        <v>5</v>
      </c>
      <c r="G24" s="9">
        <v>11</v>
      </c>
      <c r="H24" s="13">
        <v>25.99</v>
      </c>
      <c r="I24" s="15">
        <f t="shared" si="0"/>
        <v>285.89</v>
      </c>
    </row>
    <row r="25" spans="1:9" x14ac:dyDescent="0.25">
      <c r="A25" s="5">
        <v>44911</v>
      </c>
      <c r="B25" s="6">
        <v>44911</v>
      </c>
      <c r="C25" s="7"/>
      <c r="D25" s="9" t="s">
        <v>176</v>
      </c>
      <c r="E25" s="8">
        <v>12</v>
      </c>
      <c r="F25" s="9">
        <v>0</v>
      </c>
      <c r="G25" s="9">
        <v>12</v>
      </c>
      <c r="H25" s="13">
        <v>80.122</v>
      </c>
      <c r="I25" s="15">
        <f t="shared" si="0"/>
        <v>961.46399999999994</v>
      </c>
    </row>
    <row r="26" spans="1:9" x14ac:dyDescent="0.25">
      <c r="A26" s="5">
        <v>44911</v>
      </c>
      <c r="B26" s="6">
        <v>44911</v>
      </c>
      <c r="C26" s="7" t="s">
        <v>33</v>
      </c>
      <c r="D26" s="9" t="s">
        <v>175</v>
      </c>
      <c r="E26" s="8">
        <v>12</v>
      </c>
      <c r="F26" s="9">
        <v>6</v>
      </c>
      <c r="G26" s="9">
        <v>12</v>
      </c>
      <c r="H26" s="13">
        <v>45.55</v>
      </c>
      <c r="I26" s="15">
        <f t="shared" si="0"/>
        <v>546.59999999999991</v>
      </c>
    </row>
    <row r="27" spans="1:9" x14ac:dyDescent="0.25">
      <c r="A27" s="5">
        <v>44911</v>
      </c>
      <c r="B27" s="6">
        <v>44911</v>
      </c>
      <c r="C27" s="7" t="s">
        <v>34</v>
      </c>
      <c r="D27" s="9" t="s">
        <v>35</v>
      </c>
      <c r="E27" s="8">
        <v>240</v>
      </c>
      <c r="F27" s="9">
        <v>51</v>
      </c>
      <c r="G27" s="9">
        <v>432</v>
      </c>
      <c r="H27" s="13">
        <v>8.35</v>
      </c>
      <c r="I27" s="15">
        <f t="shared" si="0"/>
        <v>3607.2</v>
      </c>
    </row>
    <row r="28" spans="1:9" x14ac:dyDescent="0.25">
      <c r="A28" s="5">
        <v>44911</v>
      </c>
      <c r="B28" s="6">
        <v>44911</v>
      </c>
      <c r="C28" s="7" t="s">
        <v>36</v>
      </c>
      <c r="D28" s="8" t="s">
        <v>37</v>
      </c>
      <c r="E28" s="8">
        <v>0</v>
      </c>
      <c r="F28" s="9">
        <v>11</v>
      </c>
      <c r="G28" s="9">
        <v>46</v>
      </c>
      <c r="H28" s="13">
        <v>7.96</v>
      </c>
      <c r="I28" s="15">
        <f t="shared" si="0"/>
        <v>366.16</v>
      </c>
    </row>
    <row r="29" spans="1:9" x14ac:dyDescent="0.25">
      <c r="A29" s="5">
        <v>44911</v>
      </c>
      <c r="B29" s="6">
        <v>44911</v>
      </c>
      <c r="C29" s="7" t="s">
        <v>38</v>
      </c>
      <c r="D29" s="8" t="s">
        <v>39</v>
      </c>
      <c r="E29" s="8">
        <v>0</v>
      </c>
      <c r="F29" s="9">
        <v>13</v>
      </c>
      <c r="G29" s="9">
        <v>14</v>
      </c>
      <c r="H29" s="13">
        <v>6.6</v>
      </c>
      <c r="I29" s="15">
        <f t="shared" si="0"/>
        <v>92.399999999999991</v>
      </c>
    </row>
    <row r="30" spans="1:9" x14ac:dyDescent="0.25">
      <c r="A30" s="5">
        <v>44911</v>
      </c>
      <c r="B30" s="6">
        <v>44911</v>
      </c>
      <c r="C30" s="7" t="s">
        <v>40</v>
      </c>
      <c r="D30" s="9" t="s">
        <v>41</v>
      </c>
      <c r="E30" s="8">
        <v>240</v>
      </c>
      <c r="F30" s="9">
        <v>76</v>
      </c>
      <c r="G30" s="9">
        <v>363</v>
      </c>
      <c r="H30" s="13">
        <v>10.32</v>
      </c>
      <c r="I30" s="15">
        <f t="shared" si="0"/>
        <v>3746.1600000000003</v>
      </c>
    </row>
    <row r="31" spans="1:9" x14ac:dyDescent="0.25">
      <c r="A31" s="5">
        <v>44911</v>
      </c>
      <c r="B31" s="6">
        <v>44911</v>
      </c>
      <c r="C31" s="7" t="s">
        <v>42</v>
      </c>
      <c r="D31" s="9" t="s">
        <v>43</v>
      </c>
      <c r="E31" s="8">
        <v>36</v>
      </c>
      <c r="F31" s="9">
        <v>35</v>
      </c>
      <c r="G31" s="9">
        <v>116</v>
      </c>
      <c r="H31" s="13">
        <v>32.5</v>
      </c>
      <c r="I31" s="15">
        <f t="shared" si="0"/>
        <v>3770</v>
      </c>
    </row>
    <row r="32" spans="1:9" x14ac:dyDescent="0.25">
      <c r="A32" s="5">
        <v>44911</v>
      </c>
      <c r="B32" s="6">
        <v>44911</v>
      </c>
      <c r="C32" s="7" t="s">
        <v>44</v>
      </c>
      <c r="D32" s="9" t="s">
        <v>45</v>
      </c>
      <c r="E32" s="8">
        <v>36</v>
      </c>
      <c r="F32" s="9">
        <v>14</v>
      </c>
      <c r="G32" s="9">
        <v>149</v>
      </c>
      <c r="H32" s="13">
        <v>37.5</v>
      </c>
      <c r="I32" s="15">
        <f t="shared" si="0"/>
        <v>5587.5</v>
      </c>
    </row>
    <row r="33" spans="1:9" x14ac:dyDescent="0.25">
      <c r="A33" s="5">
        <v>44911</v>
      </c>
      <c r="B33" s="6">
        <v>44911</v>
      </c>
      <c r="C33" s="7" t="s">
        <v>46</v>
      </c>
      <c r="D33" s="9" t="s">
        <v>47</v>
      </c>
      <c r="E33" s="8">
        <v>0</v>
      </c>
      <c r="F33" s="9">
        <v>0</v>
      </c>
      <c r="G33" s="9">
        <v>13</v>
      </c>
      <c r="H33" s="13">
        <v>294.41000000000003</v>
      </c>
      <c r="I33" s="16">
        <f t="shared" si="0"/>
        <v>3827.3300000000004</v>
      </c>
    </row>
    <row r="34" spans="1:9" x14ac:dyDescent="0.25">
      <c r="A34" s="5">
        <v>44911</v>
      </c>
      <c r="B34" s="6">
        <v>44911</v>
      </c>
      <c r="C34" s="7" t="s">
        <v>48</v>
      </c>
      <c r="D34" s="9" t="s">
        <v>49</v>
      </c>
      <c r="E34" s="8">
        <v>250</v>
      </c>
      <c r="F34" s="9">
        <v>38</v>
      </c>
      <c r="G34" s="9">
        <v>250</v>
      </c>
      <c r="H34" s="13">
        <v>286.03199999999998</v>
      </c>
      <c r="I34" s="15">
        <f t="shared" si="0"/>
        <v>71508</v>
      </c>
    </row>
    <row r="35" spans="1:9" x14ac:dyDescent="0.25">
      <c r="A35" s="5">
        <v>44911</v>
      </c>
      <c r="B35" s="6">
        <v>44911</v>
      </c>
      <c r="C35" s="7" t="s">
        <v>50</v>
      </c>
      <c r="D35" s="9" t="s">
        <v>51</v>
      </c>
      <c r="E35" s="8">
        <v>150</v>
      </c>
      <c r="F35" s="10">
        <v>0</v>
      </c>
      <c r="G35" s="10">
        <v>150</v>
      </c>
      <c r="H35" s="13">
        <v>19.440263999999999</v>
      </c>
      <c r="I35" s="15">
        <f t="shared" si="0"/>
        <v>2916.0396000000001</v>
      </c>
    </row>
    <row r="36" spans="1:9" x14ac:dyDescent="0.25">
      <c r="A36" s="5">
        <v>44911</v>
      </c>
      <c r="B36" s="6">
        <v>44911</v>
      </c>
      <c r="C36" s="7" t="s">
        <v>52</v>
      </c>
      <c r="D36" s="9" t="s">
        <v>53</v>
      </c>
      <c r="E36" s="8">
        <v>0</v>
      </c>
      <c r="F36" s="9">
        <v>0</v>
      </c>
      <c r="G36" s="9">
        <v>72</v>
      </c>
      <c r="H36" s="13">
        <v>24.08</v>
      </c>
      <c r="I36" s="15">
        <f t="shared" si="0"/>
        <v>1733.7599999999998</v>
      </c>
    </row>
    <row r="37" spans="1:9" x14ac:dyDescent="0.25">
      <c r="A37" s="5">
        <v>44911</v>
      </c>
      <c r="B37" s="6">
        <v>44911</v>
      </c>
      <c r="C37" s="7" t="s">
        <v>54</v>
      </c>
      <c r="D37" s="9" t="s">
        <v>55</v>
      </c>
      <c r="E37" s="8">
        <v>0</v>
      </c>
      <c r="F37" s="9">
        <v>0</v>
      </c>
      <c r="G37" s="9">
        <v>0</v>
      </c>
      <c r="H37" s="13">
        <v>89.99</v>
      </c>
      <c r="I37" s="15">
        <f t="shared" si="0"/>
        <v>0</v>
      </c>
    </row>
    <row r="38" spans="1:9" x14ac:dyDescent="0.25">
      <c r="A38" s="5">
        <v>44911</v>
      </c>
      <c r="B38" s="6">
        <v>44911</v>
      </c>
      <c r="C38" s="7" t="s">
        <v>56</v>
      </c>
      <c r="D38" s="9" t="s">
        <v>57</v>
      </c>
      <c r="E38" s="8">
        <v>0</v>
      </c>
      <c r="F38" s="9">
        <v>0</v>
      </c>
      <c r="G38" s="9">
        <v>17</v>
      </c>
      <c r="H38" s="13">
        <v>9.34</v>
      </c>
      <c r="I38" s="15">
        <f t="shared" si="0"/>
        <v>158.78</v>
      </c>
    </row>
    <row r="39" spans="1:9" x14ac:dyDescent="0.25">
      <c r="A39" s="5">
        <v>44911</v>
      </c>
      <c r="B39" s="6">
        <v>44911</v>
      </c>
      <c r="C39" s="7" t="s">
        <v>58</v>
      </c>
      <c r="D39" s="9" t="s">
        <v>59</v>
      </c>
      <c r="E39" s="8">
        <v>20</v>
      </c>
      <c r="F39" s="9">
        <v>4</v>
      </c>
      <c r="G39" s="9">
        <v>20</v>
      </c>
      <c r="H39" s="13">
        <v>72.9358</v>
      </c>
      <c r="I39" s="15">
        <f t="shared" si="0"/>
        <v>1458.7159999999999</v>
      </c>
    </row>
    <row r="40" spans="1:9" x14ac:dyDescent="0.25">
      <c r="A40" s="5">
        <v>44911</v>
      </c>
      <c r="B40" s="6">
        <v>44911</v>
      </c>
      <c r="C40" s="7" t="s">
        <v>60</v>
      </c>
      <c r="D40" s="9" t="s">
        <v>61</v>
      </c>
      <c r="E40" s="8">
        <v>0</v>
      </c>
      <c r="F40" s="9">
        <v>0</v>
      </c>
      <c r="G40" s="9">
        <v>1843</v>
      </c>
      <c r="H40" s="13">
        <v>4.46</v>
      </c>
      <c r="I40" s="15">
        <f t="shared" si="0"/>
        <v>8219.7800000000007</v>
      </c>
    </row>
    <row r="41" spans="1:9" x14ac:dyDescent="0.25">
      <c r="A41" s="5">
        <v>44911</v>
      </c>
      <c r="B41" s="6">
        <v>44911</v>
      </c>
      <c r="C41" s="7" t="s">
        <v>62</v>
      </c>
      <c r="D41" s="9" t="s">
        <v>63</v>
      </c>
      <c r="E41" s="8">
        <v>0</v>
      </c>
      <c r="F41" s="9">
        <v>0</v>
      </c>
      <c r="G41" s="9">
        <v>500</v>
      </c>
      <c r="H41" s="13">
        <v>3.07</v>
      </c>
      <c r="I41" s="15">
        <f t="shared" si="0"/>
        <v>1535</v>
      </c>
    </row>
    <row r="42" spans="1:9" x14ac:dyDescent="0.25">
      <c r="A42" s="5">
        <v>44911</v>
      </c>
      <c r="B42" s="6">
        <v>44911</v>
      </c>
      <c r="C42" s="7" t="s">
        <v>64</v>
      </c>
      <c r="D42" s="9" t="s">
        <v>65</v>
      </c>
      <c r="E42" s="8">
        <v>15</v>
      </c>
      <c r="F42" s="9">
        <v>0</v>
      </c>
      <c r="G42" s="9">
        <v>15</v>
      </c>
      <c r="H42" s="13">
        <v>17.7</v>
      </c>
      <c r="I42" s="15">
        <f t="shared" si="0"/>
        <v>265.5</v>
      </c>
    </row>
    <row r="43" spans="1:9" x14ac:dyDescent="0.25">
      <c r="A43" s="5">
        <v>44911</v>
      </c>
      <c r="B43" s="6">
        <v>44911</v>
      </c>
      <c r="C43" s="7" t="s">
        <v>66</v>
      </c>
      <c r="D43" s="9" t="s">
        <v>67</v>
      </c>
      <c r="E43" s="8">
        <v>0</v>
      </c>
      <c r="F43" s="9">
        <v>0</v>
      </c>
      <c r="G43" s="9">
        <v>0</v>
      </c>
      <c r="H43" s="13">
        <v>33.464799999999997</v>
      </c>
      <c r="I43" s="15">
        <f t="shared" si="0"/>
        <v>0</v>
      </c>
    </row>
    <row r="44" spans="1:9" x14ac:dyDescent="0.25">
      <c r="A44" s="5">
        <v>44911</v>
      </c>
      <c r="B44" s="6">
        <v>44911</v>
      </c>
      <c r="C44" s="7" t="s">
        <v>68</v>
      </c>
      <c r="D44" s="9" t="s">
        <v>172</v>
      </c>
      <c r="E44" s="8">
        <v>2000</v>
      </c>
      <c r="F44" s="9">
        <v>33</v>
      </c>
      <c r="G44" s="9">
        <v>6044</v>
      </c>
      <c r="H44" s="13">
        <v>1.4999</v>
      </c>
      <c r="I44" s="15">
        <f t="shared" si="0"/>
        <v>9065.3955999999998</v>
      </c>
    </row>
    <row r="45" spans="1:9" x14ac:dyDescent="0.25">
      <c r="A45" s="5">
        <v>44911</v>
      </c>
      <c r="B45" s="6">
        <v>44911</v>
      </c>
      <c r="C45" s="7" t="s">
        <v>69</v>
      </c>
      <c r="D45" s="9" t="s">
        <v>70</v>
      </c>
      <c r="E45" s="8">
        <v>0</v>
      </c>
      <c r="F45" s="9">
        <v>0</v>
      </c>
      <c r="G45" s="9">
        <v>11</v>
      </c>
      <c r="H45" s="13">
        <v>41</v>
      </c>
      <c r="I45" s="15">
        <f t="shared" si="0"/>
        <v>451</v>
      </c>
    </row>
    <row r="46" spans="1:9" x14ac:dyDescent="0.25">
      <c r="A46" s="5">
        <v>44911</v>
      </c>
      <c r="B46" s="6">
        <v>44911</v>
      </c>
      <c r="C46" s="7" t="s">
        <v>71</v>
      </c>
      <c r="D46" s="9" t="s">
        <v>72</v>
      </c>
      <c r="E46" s="8">
        <v>500</v>
      </c>
      <c r="F46" s="9">
        <v>14</v>
      </c>
      <c r="G46" s="9">
        <v>610</v>
      </c>
      <c r="H46" s="13">
        <v>6.6100060000000003</v>
      </c>
      <c r="I46" s="15">
        <f t="shared" si="0"/>
        <v>4032.1036600000002</v>
      </c>
    </row>
    <row r="47" spans="1:9" x14ac:dyDescent="0.25">
      <c r="A47" s="5">
        <v>44911</v>
      </c>
      <c r="B47" s="6">
        <v>44911</v>
      </c>
      <c r="C47" s="7" t="s">
        <v>73</v>
      </c>
      <c r="D47" s="9" t="s">
        <v>74</v>
      </c>
      <c r="E47" s="8">
        <v>0</v>
      </c>
      <c r="F47" s="9">
        <v>0</v>
      </c>
      <c r="G47" s="9">
        <v>100</v>
      </c>
      <c r="H47" s="13">
        <v>2.41</v>
      </c>
      <c r="I47" s="15">
        <f t="shared" si="0"/>
        <v>241</v>
      </c>
    </row>
    <row r="48" spans="1:9" x14ac:dyDescent="0.25">
      <c r="A48" s="5">
        <v>44911</v>
      </c>
      <c r="B48" s="6">
        <v>44911</v>
      </c>
      <c r="C48" s="7" t="s">
        <v>75</v>
      </c>
      <c r="D48" s="9" t="s">
        <v>76</v>
      </c>
      <c r="E48" s="8">
        <v>0</v>
      </c>
      <c r="F48" s="9">
        <v>0</v>
      </c>
      <c r="G48" s="9">
        <v>275</v>
      </c>
      <c r="H48" s="13">
        <v>5.78</v>
      </c>
      <c r="I48" s="15">
        <f t="shared" si="0"/>
        <v>1589.5</v>
      </c>
    </row>
    <row r="49" spans="1:9" x14ac:dyDescent="0.25">
      <c r="A49" s="5">
        <v>44911</v>
      </c>
      <c r="B49" s="6">
        <v>44911</v>
      </c>
      <c r="C49" s="7" t="s">
        <v>77</v>
      </c>
      <c r="D49" s="9" t="s">
        <v>78</v>
      </c>
      <c r="E49" s="8">
        <v>0</v>
      </c>
      <c r="F49" s="9">
        <v>0</v>
      </c>
      <c r="G49" s="9">
        <v>4</v>
      </c>
      <c r="H49" s="13">
        <v>293</v>
      </c>
      <c r="I49" s="15">
        <f t="shared" si="0"/>
        <v>1172</v>
      </c>
    </row>
    <row r="50" spans="1:9" x14ac:dyDescent="0.25">
      <c r="A50" s="5">
        <v>44911</v>
      </c>
      <c r="B50" s="6">
        <v>44911</v>
      </c>
      <c r="C50" s="7" t="s">
        <v>79</v>
      </c>
      <c r="D50" s="9" t="s">
        <v>80</v>
      </c>
      <c r="E50" s="8">
        <v>60</v>
      </c>
      <c r="F50" s="9">
        <v>6</v>
      </c>
      <c r="G50" s="9">
        <v>120</v>
      </c>
      <c r="H50" s="13">
        <v>4.91</v>
      </c>
      <c r="I50" s="15">
        <f t="shared" si="0"/>
        <v>589.20000000000005</v>
      </c>
    </row>
    <row r="51" spans="1:9" x14ac:dyDescent="0.25">
      <c r="A51" s="5">
        <v>44911</v>
      </c>
      <c r="B51" s="6">
        <v>44911</v>
      </c>
      <c r="C51" s="7" t="s">
        <v>81</v>
      </c>
      <c r="D51" s="9" t="s">
        <v>82</v>
      </c>
      <c r="E51" s="8">
        <v>0</v>
      </c>
      <c r="F51" s="9">
        <v>0</v>
      </c>
      <c r="G51" s="9">
        <v>3</v>
      </c>
      <c r="H51" s="13">
        <v>36</v>
      </c>
      <c r="I51" s="15">
        <f t="shared" si="0"/>
        <v>108</v>
      </c>
    </row>
    <row r="52" spans="1:9" x14ac:dyDescent="0.25">
      <c r="A52" s="5">
        <v>44911</v>
      </c>
      <c r="B52" s="6">
        <v>44911</v>
      </c>
      <c r="C52" s="7" t="s">
        <v>83</v>
      </c>
      <c r="D52" s="9" t="s">
        <v>84</v>
      </c>
      <c r="E52" s="8">
        <v>0</v>
      </c>
      <c r="F52" s="9">
        <v>2</v>
      </c>
      <c r="G52" s="9">
        <v>40</v>
      </c>
      <c r="H52" s="13">
        <v>22.12</v>
      </c>
      <c r="I52" s="15">
        <f t="shared" si="0"/>
        <v>884.80000000000007</v>
      </c>
    </row>
    <row r="53" spans="1:9" x14ac:dyDescent="0.25">
      <c r="A53" s="5">
        <v>44911</v>
      </c>
      <c r="B53" s="6">
        <v>44911</v>
      </c>
      <c r="C53" s="7" t="s">
        <v>85</v>
      </c>
      <c r="D53" s="9" t="s">
        <v>86</v>
      </c>
      <c r="E53" s="8">
        <v>0</v>
      </c>
      <c r="F53" s="9">
        <v>3</v>
      </c>
      <c r="G53" s="9">
        <v>60</v>
      </c>
      <c r="H53" s="13">
        <v>22.12</v>
      </c>
      <c r="I53" s="15">
        <f t="shared" si="0"/>
        <v>1327.2</v>
      </c>
    </row>
    <row r="54" spans="1:9" x14ac:dyDescent="0.25">
      <c r="A54" s="5">
        <v>44911</v>
      </c>
      <c r="B54" s="6">
        <v>44911</v>
      </c>
      <c r="C54" s="7" t="s">
        <v>87</v>
      </c>
      <c r="D54" s="9" t="s">
        <v>88</v>
      </c>
      <c r="E54" s="8">
        <v>0</v>
      </c>
      <c r="F54" s="9">
        <v>1</v>
      </c>
      <c r="G54" s="9">
        <v>44</v>
      </c>
      <c r="H54" s="13">
        <v>22.12</v>
      </c>
      <c r="I54" s="15">
        <f t="shared" si="0"/>
        <v>973.28000000000009</v>
      </c>
    </row>
    <row r="55" spans="1:9" x14ac:dyDescent="0.25">
      <c r="A55" s="5">
        <v>44911</v>
      </c>
      <c r="B55" s="6">
        <v>44911</v>
      </c>
      <c r="C55" s="7" t="s">
        <v>19</v>
      </c>
      <c r="D55" s="9" t="s">
        <v>89</v>
      </c>
      <c r="E55" s="8">
        <v>0</v>
      </c>
      <c r="F55" s="9">
        <v>1</v>
      </c>
      <c r="G55" s="9">
        <v>25</v>
      </c>
      <c r="H55" s="13">
        <v>20.65</v>
      </c>
      <c r="I55" s="15">
        <f t="shared" si="0"/>
        <v>516.25</v>
      </c>
    </row>
    <row r="56" spans="1:9" x14ac:dyDescent="0.25">
      <c r="A56" s="5">
        <v>44911</v>
      </c>
      <c r="B56" s="6">
        <v>44911</v>
      </c>
      <c r="C56" s="7" t="s">
        <v>11</v>
      </c>
      <c r="D56" s="9" t="s">
        <v>90</v>
      </c>
      <c r="E56" s="8">
        <v>0</v>
      </c>
      <c r="F56" s="9">
        <v>3</v>
      </c>
      <c r="G56" s="9">
        <v>83</v>
      </c>
      <c r="H56" s="13">
        <v>20.65</v>
      </c>
      <c r="I56" s="15">
        <f t="shared" si="0"/>
        <v>1713.9499999999998</v>
      </c>
    </row>
    <row r="57" spans="1:9" x14ac:dyDescent="0.25">
      <c r="A57" s="5">
        <v>44911</v>
      </c>
      <c r="B57" s="6">
        <v>44911</v>
      </c>
      <c r="C57" s="7" t="s">
        <v>23</v>
      </c>
      <c r="D57" s="9" t="s">
        <v>91</v>
      </c>
      <c r="E57" s="8">
        <v>0</v>
      </c>
      <c r="F57" s="9">
        <v>1</v>
      </c>
      <c r="G57" s="9">
        <v>133</v>
      </c>
      <c r="H57" s="13">
        <v>20.65</v>
      </c>
      <c r="I57" s="15">
        <f t="shared" si="0"/>
        <v>2746.45</v>
      </c>
    </row>
    <row r="58" spans="1:9" x14ac:dyDescent="0.25">
      <c r="A58" s="5">
        <v>44911</v>
      </c>
      <c r="B58" s="6">
        <v>44911</v>
      </c>
      <c r="C58" s="7" t="s">
        <v>92</v>
      </c>
      <c r="D58" s="9" t="s">
        <v>93</v>
      </c>
      <c r="E58" s="8">
        <v>150</v>
      </c>
      <c r="F58" s="9">
        <v>0</v>
      </c>
      <c r="G58" s="9">
        <v>203</v>
      </c>
      <c r="H58" s="13">
        <v>35.840000000000003</v>
      </c>
      <c r="I58" s="15">
        <f t="shared" si="0"/>
        <v>7275.52</v>
      </c>
    </row>
    <row r="59" spans="1:9" x14ac:dyDescent="0.25">
      <c r="A59" s="5">
        <v>44911</v>
      </c>
      <c r="B59" s="6">
        <v>44911</v>
      </c>
      <c r="C59" s="7" t="s">
        <v>94</v>
      </c>
      <c r="D59" s="9" t="s">
        <v>95</v>
      </c>
      <c r="E59" s="8">
        <v>150</v>
      </c>
      <c r="F59" s="9">
        <v>0</v>
      </c>
      <c r="G59" s="9">
        <v>200</v>
      </c>
      <c r="H59" s="13">
        <v>14.580080000000001</v>
      </c>
      <c r="I59" s="15">
        <f t="shared" si="0"/>
        <v>2916.0160000000001</v>
      </c>
    </row>
    <row r="60" spans="1:9" x14ac:dyDescent="0.25">
      <c r="A60" s="5">
        <v>44911</v>
      </c>
      <c r="B60" s="6">
        <v>44911</v>
      </c>
      <c r="C60" s="7" t="s">
        <v>96</v>
      </c>
      <c r="D60" s="9" t="s">
        <v>97</v>
      </c>
      <c r="E60" s="8">
        <v>1000</v>
      </c>
      <c r="F60" s="9">
        <v>191</v>
      </c>
      <c r="G60" s="9">
        <v>2065</v>
      </c>
      <c r="H60" s="13">
        <v>4.3098999999999998</v>
      </c>
      <c r="I60" s="15">
        <f t="shared" si="0"/>
        <v>8899.9434999999994</v>
      </c>
    </row>
    <row r="61" spans="1:9" x14ac:dyDescent="0.25">
      <c r="A61" s="5">
        <v>44911</v>
      </c>
      <c r="B61" s="6">
        <v>44911</v>
      </c>
      <c r="C61" s="7" t="s">
        <v>98</v>
      </c>
      <c r="D61" s="9" t="s">
        <v>99</v>
      </c>
      <c r="E61" s="8">
        <v>120</v>
      </c>
      <c r="F61" s="9">
        <v>46</v>
      </c>
      <c r="G61" s="9">
        <v>132</v>
      </c>
      <c r="H61" s="13">
        <v>6.68</v>
      </c>
      <c r="I61" s="15">
        <f t="shared" si="0"/>
        <v>881.76</v>
      </c>
    </row>
    <row r="62" spans="1:9" x14ac:dyDescent="0.25">
      <c r="A62" s="5">
        <v>44911</v>
      </c>
      <c r="B62" s="6">
        <v>44911</v>
      </c>
      <c r="C62" s="7" t="s">
        <v>100</v>
      </c>
      <c r="D62" s="9" t="s">
        <v>177</v>
      </c>
      <c r="E62" s="8">
        <v>120</v>
      </c>
      <c r="F62" s="9">
        <v>11</v>
      </c>
      <c r="G62" s="9">
        <v>120</v>
      </c>
      <c r="H62" s="13">
        <v>3.78</v>
      </c>
      <c r="I62" s="15">
        <f t="shared" si="0"/>
        <v>453.59999999999997</v>
      </c>
    </row>
    <row r="63" spans="1:9" x14ac:dyDescent="0.25">
      <c r="A63" s="5">
        <v>44911</v>
      </c>
      <c r="B63" s="6">
        <v>44911</v>
      </c>
      <c r="C63" s="7" t="s">
        <v>101</v>
      </c>
      <c r="D63" s="9" t="s">
        <v>102</v>
      </c>
      <c r="E63" s="8">
        <v>0</v>
      </c>
      <c r="F63" s="9">
        <v>0</v>
      </c>
      <c r="G63" s="9">
        <v>1</v>
      </c>
      <c r="H63" s="13">
        <v>53.1</v>
      </c>
      <c r="I63" s="15">
        <f t="shared" si="0"/>
        <v>53.1</v>
      </c>
    </row>
    <row r="64" spans="1:9" x14ac:dyDescent="0.25">
      <c r="A64" s="5">
        <v>44911</v>
      </c>
      <c r="B64" s="6">
        <v>44911</v>
      </c>
      <c r="C64" s="7" t="s">
        <v>103</v>
      </c>
      <c r="D64" s="9" t="s">
        <v>174</v>
      </c>
      <c r="E64" s="8">
        <v>600</v>
      </c>
      <c r="F64" s="9">
        <v>17</v>
      </c>
      <c r="G64" s="9">
        <v>605</v>
      </c>
      <c r="H64" s="13">
        <v>22.3</v>
      </c>
      <c r="I64" s="15">
        <f t="shared" si="0"/>
        <v>13491.5</v>
      </c>
    </row>
    <row r="65" spans="1:9" x14ac:dyDescent="0.25">
      <c r="A65" s="5">
        <v>44911</v>
      </c>
      <c r="B65" s="6">
        <v>44911</v>
      </c>
      <c r="C65" s="7" t="s">
        <v>104</v>
      </c>
      <c r="D65" s="9" t="s">
        <v>105</v>
      </c>
      <c r="E65" s="8">
        <v>10</v>
      </c>
      <c r="F65" s="9">
        <v>5</v>
      </c>
      <c r="G65" s="9">
        <v>132</v>
      </c>
      <c r="H65" s="13">
        <v>10.638680000000001</v>
      </c>
      <c r="I65" s="15">
        <f t="shared" si="0"/>
        <v>1404.3057600000002</v>
      </c>
    </row>
    <row r="66" spans="1:9" x14ac:dyDescent="0.25">
      <c r="A66" s="5">
        <v>44911</v>
      </c>
      <c r="B66" s="6">
        <v>44911</v>
      </c>
      <c r="C66" s="7" t="s">
        <v>25</v>
      </c>
      <c r="D66" s="9" t="s">
        <v>106</v>
      </c>
      <c r="E66" s="8">
        <v>0</v>
      </c>
      <c r="F66" s="9">
        <v>0</v>
      </c>
      <c r="G66" s="9">
        <v>10</v>
      </c>
      <c r="H66" s="13">
        <v>49.99</v>
      </c>
      <c r="I66" s="15">
        <f t="shared" si="0"/>
        <v>499.90000000000003</v>
      </c>
    </row>
    <row r="67" spans="1:9" x14ac:dyDescent="0.25">
      <c r="A67" s="5">
        <v>44911</v>
      </c>
      <c r="B67" s="6">
        <v>44911</v>
      </c>
      <c r="C67" s="7"/>
      <c r="D67" s="9" t="s">
        <v>107</v>
      </c>
      <c r="E67" s="8">
        <v>36</v>
      </c>
      <c r="F67" s="9">
        <v>5</v>
      </c>
      <c r="G67" s="9">
        <v>48</v>
      </c>
      <c r="H67" s="13">
        <v>31.86</v>
      </c>
      <c r="I67" s="15">
        <f t="shared" si="0"/>
        <v>1529.28</v>
      </c>
    </row>
    <row r="68" spans="1:9" x14ac:dyDescent="0.25">
      <c r="A68" s="5">
        <v>44911</v>
      </c>
      <c r="B68" s="6">
        <v>44911</v>
      </c>
      <c r="C68" s="7" t="s">
        <v>27</v>
      </c>
      <c r="D68" s="9" t="s">
        <v>108</v>
      </c>
      <c r="E68" s="8">
        <v>0</v>
      </c>
      <c r="F68" s="9">
        <v>0</v>
      </c>
      <c r="G68" s="9">
        <v>19</v>
      </c>
      <c r="H68" s="13">
        <v>22.89</v>
      </c>
      <c r="I68" s="15">
        <f t="shared" si="0"/>
        <v>434.91</v>
      </c>
    </row>
    <row r="69" spans="1:9" x14ac:dyDescent="0.25">
      <c r="A69" s="5">
        <v>44911</v>
      </c>
      <c r="B69" s="6">
        <v>44911</v>
      </c>
      <c r="C69" s="7" t="s">
        <v>109</v>
      </c>
      <c r="D69" s="9" t="s">
        <v>110</v>
      </c>
      <c r="E69" s="8">
        <v>0</v>
      </c>
      <c r="F69" s="9">
        <v>0</v>
      </c>
      <c r="G69" s="9">
        <v>8</v>
      </c>
      <c r="H69" s="13">
        <v>29.57</v>
      </c>
      <c r="I69" s="15">
        <f t="shared" si="0"/>
        <v>236.56</v>
      </c>
    </row>
    <row r="70" spans="1:9" x14ac:dyDescent="0.25">
      <c r="A70" s="5">
        <v>44911</v>
      </c>
      <c r="B70" s="6">
        <v>44911</v>
      </c>
      <c r="C70" s="7" t="s">
        <v>111</v>
      </c>
      <c r="D70" s="9" t="s">
        <v>112</v>
      </c>
      <c r="E70" s="8">
        <v>0</v>
      </c>
      <c r="F70" s="9">
        <v>0</v>
      </c>
      <c r="G70" s="9">
        <v>2</v>
      </c>
      <c r="H70" s="13">
        <v>111.58</v>
      </c>
      <c r="I70" s="15">
        <f t="shared" si="0"/>
        <v>223.16</v>
      </c>
    </row>
    <row r="71" spans="1:9" x14ac:dyDescent="0.25">
      <c r="A71" s="5">
        <v>44911</v>
      </c>
      <c r="B71" s="6">
        <v>44911</v>
      </c>
      <c r="C71" s="7" t="s">
        <v>29</v>
      </c>
      <c r="D71" s="9" t="s">
        <v>113</v>
      </c>
      <c r="E71" s="8">
        <v>0</v>
      </c>
      <c r="F71" s="9">
        <v>6</v>
      </c>
      <c r="G71" s="9">
        <v>170</v>
      </c>
      <c r="H71" s="13">
        <v>75</v>
      </c>
      <c r="I71" s="15">
        <f t="shared" si="0"/>
        <v>12750</v>
      </c>
    </row>
    <row r="72" spans="1:9" x14ac:dyDescent="0.25">
      <c r="A72" s="5">
        <v>44911</v>
      </c>
      <c r="B72" s="6">
        <v>44911</v>
      </c>
      <c r="C72" s="7" t="s">
        <v>114</v>
      </c>
      <c r="D72" s="9" t="s">
        <v>115</v>
      </c>
      <c r="E72" s="8">
        <v>0</v>
      </c>
      <c r="F72" s="9">
        <v>0</v>
      </c>
      <c r="G72" s="9">
        <v>6</v>
      </c>
      <c r="H72" s="13">
        <v>226</v>
      </c>
      <c r="I72" s="15">
        <f t="shared" si="0"/>
        <v>1356</v>
      </c>
    </row>
    <row r="73" spans="1:9" x14ac:dyDescent="0.25">
      <c r="A73" s="5">
        <v>44911</v>
      </c>
      <c r="B73" s="6">
        <v>44911</v>
      </c>
      <c r="C73" s="7" t="s">
        <v>116</v>
      </c>
      <c r="D73" s="9" t="s">
        <v>117</v>
      </c>
      <c r="E73" s="8">
        <v>0</v>
      </c>
      <c r="F73" s="9">
        <v>0</v>
      </c>
      <c r="G73" s="9">
        <v>0</v>
      </c>
      <c r="H73" s="13">
        <v>88.5</v>
      </c>
      <c r="I73" s="15">
        <f t="shared" si="0"/>
        <v>0</v>
      </c>
    </row>
    <row r="74" spans="1:9" x14ac:dyDescent="0.25">
      <c r="A74" s="5">
        <v>44911</v>
      </c>
      <c r="B74" s="6">
        <v>44911</v>
      </c>
      <c r="C74" s="7" t="s">
        <v>118</v>
      </c>
      <c r="D74" s="9" t="s">
        <v>119</v>
      </c>
      <c r="E74" s="8">
        <v>24</v>
      </c>
      <c r="F74" s="9">
        <v>0</v>
      </c>
      <c r="G74" s="9">
        <v>36</v>
      </c>
      <c r="H74" s="13">
        <v>57.6</v>
      </c>
      <c r="I74" s="15">
        <f t="shared" si="0"/>
        <v>2073.6</v>
      </c>
    </row>
    <row r="75" spans="1:9" x14ac:dyDescent="0.25">
      <c r="A75" s="5">
        <v>44911</v>
      </c>
      <c r="B75" s="6">
        <v>44911</v>
      </c>
      <c r="C75" s="7"/>
      <c r="D75" s="9" t="s">
        <v>120</v>
      </c>
      <c r="E75" s="8">
        <v>0</v>
      </c>
      <c r="F75" s="9">
        <v>0</v>
      </c>
      <c r="G75" s="9">
        <v>20</v>
      </c>
      <c r="H75" s="13">
        <v>23.6</v>
      </c>
      <c r="I75" s="15">
        <f t="shared" si="0"/>
        <v>472</v>
      </c>
    </row>
    <row r="76" spans="1:9" x14ac:dyDescent="0.25">
      <c r="A76" s="5">
        <v>44911</v>
      </c>
      <c r="B76" s="6">
        <v>44911</v>
      </c>
      <c r="C76" s="7"/>
      <c r="D76" s="9" t="s">
        <v>121</v>
      </c>
      <c r="E76" s="8">
        <v>5</v>
      </c>
      <c r="F76" s="9">
        <v>3</v>
      </c>
      <c r="G76" s="9">
        <v>5</v>
      </c>
      <c r="H76" s="13">
        <v>97.597800000000007</v>
      </c>
      <c r="I76" s="15">
        <f t="shared" si="0"/>
        <v>487.98900000000003</v>
      </c>
    </row>
    <row r="77" spans="1:9" x14ac:dyDescent="0.25">
      <c r="A77" s="5">
        <v>44911</v>
      </c>
      <c r="B77" s="6">
        <v>44911</v>
      </c>
      <c r="C77" s="7" t="s">
        <v>122</v>
      </c>
      <c r="D77" s="9" t="s">
        <v>123</v>
      </c>
      <c r="E77" s="8">
        <v>5</v>
      </c>
      <c r="F77" s="9">
        <v>0</v>
      </c>
      <c r="G77" s="9">
        <v>7</v>
      </c>
      <c r="H77" s="13">
        <v>33.5002</v>
      </c>
      <c r="I77" s="15">
        <f>G77*H77</f>
        <v>234.50139999999999</v>
      </c>
    </row>
    <row r="78" spans="1:9" x14ac:dyDescent="0.25">
      <c r="A78" s="5">
        <v>44911</v>
      </c>
      <c r="B78" s="6">
        <v>44911</v>
      </c>
      <c r="C78" s="7" t="s">
        <v>124</v>
      </c>
      <c r="D78" s="9" t="s">
        <v>125</v>
      </c>
      <c r="E78" s="9">
        <v>2</v>
      </c>
      <c r="F78" s="9" cm="1">
        <f t="array" aca="1" ref="F78" ca="1">+F78:EF90</f>
        <v>0</v>
      </c>
      <c r="G78" s="9">
        <v>3</v>
      </c>
      <c r="H78" s="14">
        <v>4876.28</v>
      </c>
      <c r="I78" s="15">
        <f t="shared" ref="I78:I101" si="1">G78*H78</f>
        <v>14628.84</v>
      </c>
    </row>
    <row r="79" spans="1:9" x14ac:dyDescent="0.25">
      <c r="A79" s="5">
        <v>44911</v>
      </c>
      <c r="B79" s="6">
        <v>44911</v>
      </c>
      <c r="C79" s="7" t="s">
        <v>126</v>
      </c>
      <c r="D79" s="9" t="s">
        <v>127</v>
      </c>
      <c r="E79" s="9">
        <v>2</v>
      </c>
      <c r="F79" s="9" cm="1">
        <f t="array" aca="1" ref="F79" ca="1">+F79:EF91</f>
        <v>0</v>
      </c>
      <c r="G79" s="9">
        <v>3</v>
      </c>
      <c r="H79" s="13">
        <v>4638.8500000000004</v>
      </c>
      <c r="I79" s="15">
        <f t="shared" si="1"/>
        <v>13916.550000000001</v>
      </c>
    </row>
    <row r="80" spans="1:9" x14ac:dyDescent="0.25">
      <c r="A80" s="5">
        <v>44911</v>
      </c>
      <c r="B80" s="6">
        <v>44911</v>
      </c>
      <c r="C80" s="7" t="s">
        <v>128</v>
      </c>
      <c r="D80" s="9" t="s">
        <v>129</v>
      </c>
      <c r="E80" s="9">
        <v>2</v>
      </c>
      <c r="F80" s="9" cm="1">
        <f t="array" aca="1" ref="F80" ca="1">+F80:EF92</f>
        <v>0</v>
      </c>
      <c r="G80" s="9">
        <v>4</v>
      </c>
      <c r="H80" s="13">
        <v>4638.8500000000004</v>
      </c>
      <c r="I80" s="15">
        <f t="shared" si="1"/>
        <v>18555.400000000001</v>
      </c>
    </row>
    <row r="81" spans="1:9" x14ac:dyDescent="0.25">
      <c r="A81" s="5">
        <v>44911</v>
      </c>
      <c r="B81" s="6">
        <v>44911</v>
      </c>
      <c r="C81" s="7" t="s">
        <v>130</v>
      </c>
      <c r="D81" s="9" t="s">
        <v>131</v>
      </c>
      <c r="E81" s="9">
        <v>2</v>
      </c>
      <c r="F81" s="9" cm="1">
        <f t="array" aca="1" ref="F81" ca="1">+F81:EF93</f>
        <v>0</v>
      </c>
      <c r="G81" s="9">
        <v>3</v>
      </c>
      <c r="H81" s="13">
        <v>4638.8500000000004</v>
      </c>
      <c r="I81" s="15">
        <f t="shared" si="1"/>
        <v>13916.550000000001</v>
      </c>
    </row>
    <row r="82" spans="1:9" x14ac:dyDescent="0.25">
      <c r="A82" s="5">
        <v>44911</v>
      </c>
      <c r="B82" s="6">
        <v>44911</v>
      </c>
      <c r="C82" s="7" t="s">
        <v>132</v>
      </c>
      <c r="D82" s="9" t="s">
        <v>133</v>
      </c>
      <c r="E82" s="9">
        <v>2</v>
      </c>
      <c r="F82" s="9" cm="1">
        <f t="array" aca="1" ref="F82" ca="1">+F82:EF94</f>
        <v>0</v>
      </c>
      <c r="G82" s="9">
        <v>3</v>
      </c>
      <c r="H82" s="13">
        <v>4669.7438000000002</v>
      </c>
      <c r="I82" s="15">
        <f t="shared" si="1"/>
        <v>14009.231400000001</v>
      </c>
    </row>
    <row r="83" spans="1:9" x14ac:dyDescent="0.25">
      <c r="A83" s="5">
        <v>44911</v>
      </c>
      <c r="B83" s="6">
        <v>44911</v>
      </c>
      <c r="C83" s="7" t="s">
        <v>134</v>
      </c>
      <c r="D83" s="9" t="s">
        <v>135</v>
      </c>
      <c r="E83" s="9">
        <v>2</v>
      </c>
      <c r="F83" s="9" cm="1">
        <f t="array" aca="1" ref="F83" ca="1">+F83:EF95</f>
        <v>0</v>
      </c>
      <c r="G83" s="9">
        <v>3</v>
      </c>
      <c r="H83" s="13">
        <v>5508.8890000000001</v>
      </c>
      <c r="I83" s="15">
        <f t="shared" si="1"/>
        <v>16526.667000000001</v>
      </c>
    </row>
    <row r="84" spans="1:9" x14ac:dyDescent="0.25">
      <c r="A84" s="5">
        <v>44911</v>
      </c>
      <c r="B84" s="6">
        <v>44911</v>
      </c>
      <c r="C84" s="7" t="s">
        <v>136</v>
      </c>
      <c r="D84" s="9" t="s">
        <v>137</v>
      </c>
      <c r="E84" s="9">
        <v>2</v>
      </c>
      <c r="F84" s="9" cm="1">
        <f t="array" aca="1" ref="F84" ca="1">+F84:EF96</f>
        <v>0</v>
      </c>
      <c r="G84" s="9">
        <v>2</v>
      </c>
      <c r="H84" s="13">
        <v>5508.89</v>
      </c>
      <c r="I84" s="15">
        <f t="shared" si="1"/>
        <v>11017.78</v>
      </c>
    </row>
    <row r="85" spans="1:9" x14ac:dyDescent="0.25">
      <c r="A85" s="5">
        <v>44911</v>
      </c>
      <c r="B85" s="6">
        <v>44911</v>
      </c>
      <c r="C85" s="7" t="s">
        <v>138</v>
      </c>
      <c r="D85" s="9" t="s">
        <v>139</v>
      </c>
      <c r="E85" s="9">
        <v>2</v>
      </c>
      <c r="F85" s="9" cm="1">
        <f t="array" aca="1" ref="F85" ca="1">+F85:EF97</f>
        <v>0</v>
      </c>
      <c r="G85" s="9">
        <v>3</v>
      </c>
      <c r="H85" s="13">
        <v>5508.89</v>
      </c>
      <c r="I85" s="15">
        <f t="shared" si="1"/>
        <v>16526.670000000002</v>
      </c>
    </row>
    <row r="86" spans="1:9" x14ac:dyDescent="0.25">
      <c r="A86" s="5">
        <v>44911</v>
      </c>
      <c r="B86" s="6">
        <v>44911</v>
      </c>
      <c r="C86" s="7" t="s">
        <v>140</v>
      </c>
      <c r="D86" s="9" t="s">
        <v>141</v>
      </c>
      <c r="E86" s="9">
        <v>10</v>
      </c>
      <c r="F86" s="9" cm="1">
        <f t="array" aca="1" ref="F86" ca="1">+F86:EF98</f>
        <v>0</v>
      </c>
      <c r="G86" s="9">
        <v>15</v>
      </c>
      <c r="H86" s="13">
        <v>5877.2259999999997</v>
      </c>
      <c r="I86" s="15">
        <f t="shared" si="1"/>
        <v>88158.39</v>
      </c>
    </row>
    <row r="87" spans="1:9" x14ac:dyDescent="0.25">
      <c r="A87" s="5">
        <v>44911</v>
      </c>
      <c r="B87" s="6">
        <v>44911</v>
      </c>
      <c r="C87" s="7" t="s">
        <v>142</v>
      </c>
      <c r="D87" s="9" t="s">
        <v>143</v>
      </c>
      <c r="E87" s="9">
        <v>10</v>
      </c>
      <c r="F87" s="9" cm="1">
        <f t="array" aca="1" ref="F87" ca="1">+F87:EF99</f>
        <v>0</v>
      </c>
      <c r="G87" s="9">
        <v>16</v>
      </c>
      <c r="H87" s="13">
        <v>7590.4798000000001</v>
      </c>
      <c r="I87" s="15">
        <f t="shared" si="1"/>
        <v>121447.6768</v>
      </c>
    </row>
    <row r="88" spans="1:9" x14ac:dyDescent="0.25">
      <c r="A88" s="5">
        <v>44911</v>
      </c>
      <c r="B88" s="6">
        <v>44911</v>
      </c>
      <c r="C88" s="7" t="s">
        <v>9</v>
      </c>
      <c r="D88" s="9" t="s">
        <v>144</v>
      </c>
      <c r="E88" s="9">
        <v>10</v>
      </c>
      <c r="F88" s="9" cm="1">
        <f t="array" aca="1" ref="F88" ca="1">+F88:EF100</f>
        <v>0</v>
      </c>
      <c r="G88" s="9">
        <v>16</v>
      </c>
      <c r="H88" s="13">
        <v>7590.48</v>
      </c>
      <c r="I88" s="15">
        <f t="shared" si="1"/>
        <v>121447.67999999999</v>
      </c>
    </row>
    <row r="89" spans="1:9" x14ac:dyDescent="0.25">
      <c r="A89" s="5">
        <v>44911</v>
      </c>
      <c r="B89" s="6">
        <v>44911</v>
      </c>
      <c r="C89" s="7" t="s">
        <v>145</v>
      </c>
      <c r="D89" s="9" t="s">
        <v>146</v>
      </c>
      <c r="E89" s="9">
        <v>10</v>
      </c>
      <c r="F89" s="9" cm="1">
        <f t="array" aca="1" ref="F89" ca="1">+F89:EF101</f>
        <v>0</v>
      </c>
      <c r="G89" s="9">
        <v>10</v>
      </c>
      <c r="H89" s="13">
        <v>7590.48</v>
      </c>
      <c r="I89" s="15">
        <f t="shared" si="1"/>
        <v>75904.799999999988</v>
      </c>
    </row>
    <row r="90" spans="1:9" x14ac:dyDescent="0.25">
      <c r="A90" s="5">
        <v>44911</v>
      </c>
      <c r="B90" s="6">
        <v>44911</v>
      </c>
      <c r="C90" s="7" t="s">
        <v>147</v>
      </c>
      <c r="D90" s="9" t="s">
        <v>148</v>
      </c>
      <c r="E90" s="9">
        <v>2</v>
      </c>
      <c r="F90" s="9" cm="1">
        <f t="array" aca="1" ref="F90" ca="1">+F90:EF102</f>
        <v>0</v>
      </c>
      <c r="G90" s="9">
        <v>2</v>
      </c>
      <c r="H90" s="13">
        <v>4691.7035999999998</v>
      </c>
      <c r="I90" s="15">
        <f t="shared" si="1"/>
        <v>9383.4071999999996</v>
      </c>
    </row>
    <row r="91" spans="1:9" x14ac:dyDescent="0.25">
      <c r="A91" s="5">
        <v>44911</v>
      </c>
      <c r="B91" s="6">
        <v>44911</v>
      </c>
      <c r="C91" s="7" t="s">
        <v>149</v>
      </c>
      <c r="D91" s="9" t="s">
        <v>150</v>
      </c>
      <c r="E91" s="9">
        <v>2</v>
      </c>
      <c r="F91" s="9" cm="1">
        <f t="array" aca="1" ref="F91" ca="1">+F91:EF103</f>
        <v>0</v>
      </c>
      <c r="G91" s="9">
        <v>3</v>
      </c>
      <c r="H91" s="13">
        <v>5877.2259999999997</v>
      </c>
      <c r="I91" s="15">
        <f t="shared" si="1"/>
        <v>17631.678</v>
      </c>
    </row>
    <row r="92" spans="1:9" x14ac:dyDescent="0.25">
      <c r="A92" s="5">
        <v>44911</v>
      </c>
      <c r="B92" s="6">
        <v>44911</v>
      </c>
      <c r="C92" s="7" t="s">
        <v>151</v>
      </c>
      <c r="D92" s="9" t="s">
        <v>152</v>
      </c>
      <c r="E92" s="9">
        <v>2</v>
      </c>
      <c r="F92" s="9" cm="1">
        <f t="array" aca="1" ref="F92" ca="1">+F92:EF104</f>
        <v>0</v>
      </c>
      <c r="G92" s="9">
        <v>3</v>
      </c>
      <c r="H92" s="13">
        <v>5877.2259999999997</v>
      </c>
      <c r="I92" s="15">
        <f t="shared" si="1"/>
        <v>17631.678</v>
      </c>
    </row>
    <row r="93" spans="1:9" x14ac:dyDescent="0.25">
      <c r="A93" s="5">
        <v>44911</v>
      </c>
      <c r="B93" s="6">
        <v>44911</v>
      </c>
      <c r="C93" s="7" t="s">
        <v>153</v>
      </c>
      <c r="D93" s="9" t="s">
        <v>154</v>
      </c>
      <c r="E93" s="9">
        <v>2</v>
      </c>
      <c r="F93" s="9" cm="1">
        <f t="array" aca="1" ref="F93" ca="1">+F93:EF105</f>
        <v>0</v>
      </c>
      <c r="G93" s="9">
        <v>3</v>
      </c>
      <c r="H93" s="13">
        <v>5877.2259999999997</v>
      </c>
      <c r="I93" s="15">
        <f t="shared" si="1"/>
        <v>17631.678</v>
      </c>
    </row>
    <row r="94" spans="1:9" x14ac:dyDescent="0.25">
      <c r="A94" s="5">
        <v>44911</v>
      </c>
      <c r="B94" s="6">
        <v>44911</v>
      </c>
      <c r="C94" s="7" t="s">
        <v>155</v>
      </c>
      <c r="D94" s="9" t="s">
        <v>156</v>
      </c>
      <c r="E94" s="9">
        <v>7</v>
      </c>
      <c r="F94" s="9" cm="1">
        <f t="array" aca="1" ref="F94" ca="1">+F94:EF106</f>
        <v>0</v>
      </c>
      <c r="G94" s="9">
        <v>10</v>
      </c>
      <c r="H94" s="13">
        <v>905.68539999999996</v>
      </c>
      <c r="I94" s="15">
        <f t="shared" si="1"/>
        <v>9056.8539999999994</v>
      </c>
    </row>
    <row r="95" spans="1:9" x14ac:dyDescent="0.25">
      <c r="A95" s="5">
        <v>44911</v>
      </c>
      <c r="B95" s="6">
        <v>44911</v>
      </c>
      <c r="C95" s="7" t="s">
        <v>157</v>
      </c>
      <c r="D95" s="9" t="s">
        <v>158</v>
      </c>
      <c r="E95" s="9">
        <v>7</v>
      </c>
      <c r="F95" s="9" cm="1">
        <f t="array" aca="1" ref="F95" ca="1">+F95:EF107</f>
        <v>0</v>
      </c>
      <c r="G95" s="9">
        <v>8</v>
      </c>
      <c r="H95" s="13">
        <v>1098.6744000000001</v>
      </c>
      <c r="I95" s="15">
        <f t="shared" si="1"/>
        <v>8789.3952000000008</v>
      </c>
    </row>
    <row r="96" spans="1:9" x14ac:dyDescent="0.25">
      <c r="A96" s="5">
        <v>44911</v>
      </c>
      <c r="B96" s="6">
        <v>44911</v>
      </c>
      <c r="C96" s="7" t="s">
        <v>159</v>
      </c>
      <c r="D96" s="9" t="s">
        <v>160</v>
      </c>
      <c r="E96" s="9">
        <v>3</v>
      </c>
      <c r="F96" s="9" cm="1">
        <f t="array" aca="1" ref="F96" ca="1">+F96:EF108</f>
        <v>0</v>
      </c>
      <c r="G96" s="9">
        <v>3</v>
      </c>
      <c r="H96" s="13">
        <v>5225.2406000000001</v>
      </c>
      <c r="I96" s="15">
        <f t="shared" si="1"/>
        <v>15675.721799999999</v>
      </c>
    </row>
    <row r="97" spans="1:9" x14ac:dyDescent="0.25">
      <c r="A97" s="5">
        <v>44911</v>
      </c>
      <c r="B97" s="6">
        <v>44911</v>
      </c>
      <c r="C97" s="7" t="s">
        <v>161</v>
      </c>
      <c r="D97" s="9" t="s">
        <v>162</v>
      </c>
      <c r="E97" s="9">
        <v>4</v>
      </c>
      <c r="F97" s="9" cm="1">
        <f t="array" aca="1" ref="F97" ca="1">+F97:EF109</f>
        <v>0</v>
      </c>
      <c r="G97" s="9">
        <v>5</v>
      </c>
      <c r="H97" s="13">
        <v>4407.1112000000003</v>
      </c>
      <c r="I97" s="15">
        <f t="shared" si="1"/>
        <v>22035.556</v>
      </c>
    </row>
    <row r="98" spans="1:9" x14ac:dyDescent="0.25">
      <c r="A98" s="5">
        <v>44911</v>
      </c>
      <c r="B98" s="6">
        <v>44911</v>
      </c>
      <c r="C98" s="7" t="s">
        <v>163</v>
      </c>
      <c r="D98" s="9" t="s">
        <v>164</v>
      </c>
      <c r="E98" s="9">
        <v>4</v>
      </c>
      <c r="F98" s="9" cm="1">
        <f t="array" aca="1" ref="F98" ca="1">+F98:EF110</f>
        <v>0</v>
      </c>
      <c r="G98" s="9">
        <v>5</v>
      </c>
      <c r="H98" s="13">
        <v>3224.8101999999999</v>
      </c>
      <c r="I98" s="15">
        <f t="shared" si="1"/>
        <v>16124.050999999999</v>
      </c>
    </row>
    <row r="99" spans="1:9" x14ac:dyDescent="0.25">
      <c r="A99" s="5">
        <v>44911</v>
      </c>
      <c r="B99" s="6">
        <v>44911</v>
      </c>
      <c r="C99" s="7" t="s">
        <v>165</v>
      </c>
      <c r="D99" s="9" t="s">
        <v>166</v>
      </c>
      <c r="E99" s="9">
        <v>0</v>
      </c>
      <c r="F99" s="9" cm="1">
        <f t="array" aca="1" ref="F99" ca="1">+F99:EF111</f>
        <v>0</v>
      </c>
      <c r="G99" s="9">
        <v>0</v>
      </c>
      <c r="H99" s="13">
        <v>2445.2431999999999</v>
      </c>
      <c r="I99" s="15">
        <f t="shared" si="1"/>
        <v>0</v>
      </c>
    </row>
    <row r="100" spans="1:9" x14ac:dyDescent="0.25">
      <c r="A100" s="5">
        <v>44911</v>
      </c>
      <c r="B100" s="6">
        <v>44911</v>
      </c>
      <c r="C100" s="7" t="s">
        <v>167</v>
      </c>
      <c r="D100" s="9" t="s">
        <v>168</v>
      </c>
      <c r="E100" s="9">
        <v>3</v>
      </c>
      <c r="F100" s="9" cm="1">
        <f t="array" aca="1" ref="F100" ca="1">+F100:EF112</f>
        <v>0</v>
      </c>
      <c r="G100" s="9">
        <v>3</v>
      </c>
      <c r="H100" s="13">
        <v>2445.2399999999998</v>
      </c>
      <c r="I100" s="15">
        <f t="shared" si="1"/>
        <v>7335.7199999999993</v>
      </c>
    </row>
    <row r="101" spans="1:9" x14ac:dyDescent="0.25">
      <c r="A101" s="5">
        <v>44911</v>
      </c>
      <c r="B101" s="6">
        <v>44911</v>
      </c>
      <c r="C101" s="7" t="s">
        <v>169</v>
      </c>
      <c r="D101" s="9" t="s">
        <v>170</v>
      </c>
      <c r="E101" s="9">
        <v>3</v>
      </c>
      <c r="F101" s="9" cm="1">
        <f t="array" aca="1" ref="F101" ca="1">+F101:EF113</f>
        <v>0</v>
      </c>
      <c r="G101" s="9">
        <v>3</v>
      </c>
      <c r="H101" s="14">
        <v>2445.2399999999998</v>
      </c>
      <c r="I101" s="15">
        <f t="shared" si="1"/>
        <v>7335.7199999999993</v>
      </c>
    </row>
    <row r="102" spans="1:9" ht="18.75" x14ac:dyDescent="0.3">
      <c r="A102" s="11"/>
      <c r="B102" s="11"/>
      <c r="C102" s="12" t="s">
        <v>171</v>
      </c>
      <c r="D102" s="11"/>
      <c r="E102" s="11"/>
      <c r="F102" s="11"/>
      <c r="G102" s="11"/>
      <c r="H102" s="11"/>
      <c r="I102" s="17">
        <f>SUM(I11:I101)</f>
        <v>905438.87391999981</v>
      </c>
    </row>
  </sheetData>
  <pageMargins left="0.7" right="0.7" top="0.75" bottom="0.75" header="0.3" footer="0.3"/>
  <drawing r:id="rId1"/>
  <legacyDrawing r:id="rId2"/>
  <oleObjects>
    <mc:AlternateContent xmlns:mc="http://schemas.openxmlformats.org/markup-compatibility/2006">
      <mc:Choice Requires="x14">
        <oleObject progId="AcroExch.Document.7" shapeId="1025" r:id="rId3">
          <objectPr defaultSize="0" autoPict="0" r:id="rId4">
            <anchor moveWithCells="1" sizeWithCells="1">
              <from>
                <xdr:col>3</xdr:col>
                <xdr:colOff>352425</xdr:colOff>
                <xdr:row>0</xdr:row>
                <xdr:rowOff>76200</xdr:rowOff>
              </from>
              <to>
                <xdr:col>3</xdr:col>
                <xdr:colOff>1895475</xdr:colOff>
                <xdr:row>5</xdr:row>
                <xdr:rowOff>95250</xdr:rowOff>
              </to>
            </anchor>
          </objectPr>
        </oleObject>
      </mc:Choice>
      <mc:Fallback>
        <oleObject progId="AcroExch.Document.7" shapeId="1025" r:id="rId3"/>
      </mc:Fallback>
    </mc:AlternateContent>
  </oleObjec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Anderson Remigio Tapia</dc:creator>
  <cp:lastModifiedBy>Anderson Remigio Tapia</cp:lastModifiedBy>
  <dcterms:created xsi:type="dcterms:W3CDTF">2015-06-05T18:19:34Z</dcterms:created>
  <dcterms:modified xsi:type="dcterms:W3CDTF">2023-01-11T14:43:39Z</dcterms:modified>
</cp:coreProperties>
</file>