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bnphurd-my.sharepoint.com/personal/mdiaz_bnphu_gob_do/Documents/Desktop/SEPTIEMBRE 2025/"/>
    </mc:Choice>
  </mc:AlternateContent>
  <xr:revisionPtr revIDLastSave="15" documentId="13_ncr:1_{6169AE73-11AE-4A6F-B679-2D71DF570D37}" xr6:coauthVersionLast="47" xr6:coauthVersionMax="47" xr10:uidLastSave="{DB4F74DA-6463-406C-AEE8-DB0544884B62}"/>
  <bookViews>
    <workbookView xWindow="-120" yWindow="-120" windowWidth="29040" windowHeight="15720" xr2:uid="{00000000-000D-0000-FFFF-FFFF00000000}"/>
  </bookViews>
  <sheets>
    <sheet name="COMP. SERVICIO DE SEGURIDAD 09" sheetId="1" r:id="rId1"/>
  </sheets>
  <definedNames>
    <definedName name="_xlnm.Print_Area" localSheetId="0">'COMP. SERVICIO DE SEGURIDAD 09'!$A$1:$L$20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  <c r="F20" i="1"/>
  <c r="J20" i="1" l="1"/>
  <c r="I20" i="1"/>
  <c r="L17" i="1"/>
  <c r="L18" i="1"/>
  <c r="L16" i="1"/>
  <c r="K15" i="1"/>
  <c r="L15" i="1" s="1"/>
  <c r="K11" i="1"/>
  <c r="L11" i="1" s="1"/>
  <c r="L13" i="1" l="1"/>
  <c r="K14" i="1" l="1"/>
  <c r="L14" i="1" s="1"/>
  <c r="K12" i="1" l="1"/>
  <c r="L12" i="1" l="1"/>
  <c r="K20" i="1"/>
  <c r="G20" i="1"/>
  <c r="H20" i="1"/>
</calcChain>
</file>

<file path=xl/sharedStrings.xml><?xml version="1.0" encoding="utf-8"?>
<sst xmlns="http://schemas.openxmlformats.org/spreadsheetml/2006/main" count="61" uniqueCount="40">
  <si>
    <t>Ingreso Bruto</t>
  </si>
  <si>
    <t xml:space="preserve">Subtotal </t>
  </si>
  <si>
    <t>Seguridad Social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</si>
  <si>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</si>
  <si>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</si>
  <si>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</si>
  <si>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</si>
  <si>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</si>
  <si>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</si>
  <si>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</si>
  <si>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</si>
  <si>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</si>
  <si>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Genero</t>
  </si>
  <si>
    <t>F</t>
  </si>
  <si>
    <t>M</t>
  </si>
  <si>
    <t>DEPARTAMENTO DE SEGURIDAD MILITAR- BNPHU</t>
  </si>
  <si>
    <t>2</t>
  </si>
  <si>
    <t>6</t>
  </si>
  <si>
    <t>ESTATUS</t>
  </si>
  <si>
    <t>PERSONAL DE VIGILANCIA</t>
  </si>
  <si>
    <t>MILITAR 040</t>
  </si>
  <si>
    <t>MILITAR 053</t>
  </si>
  <si>
    <t>MILITAR 061</t>
  </si>
  <si>
    <t>MILITAR 063</t>
  </si>
  <si>
    <t>7</t>
  </si>
  <si>
    <t>COD.</t>
  </si>
  <si>
    <t>CHOFER</t>
  </si>
  <si>
    <t>VIGILANTE</t>
  </si>
  <si>
    <t>SEGURIDAD MILITAR</t>
  </si>
  <si>
    <t>NÓMINA COMPENSACIÓN POR SERVICIO DE SEGURIDAD</t>
  </si>
  <si>
    <t>8</t>
  </si>
  <si>
    <t>MILITAR 075</t>
  </si>
  <si>
    <t>9</t>
  </si>
  <si>
    <t>MILITAR 081</t>
  </si>
  <si>
    <t>MILITAR 085</t>
  </si>
  <si>
    <t>MILITAR 087</t>
  </si>
  <si>
    <t>5</t>
  </si>
  <si>
    <t>MILITAR 100</t>
  </si>
  <si>
    <t>1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</si>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</sst>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3" fillId="0" borderId="5" xfId="0" applyFont="1" applyBorder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2" fillId="4" borderId="7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0" fillId="6" borderId="0" xfId="0" applyFill="1"/>
    <xf numFmtId="0" fontId="0" fillId="0" borderId="8" xfId="0" applyBorder="1"/>
    <xf numFmtId="0" fontId="0" fillId="0" borderId="0" xfId="0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/>
    <xf numFmtId="0" fontId="9" fillId="5" borderId="1" xfId="0" applyFont="1" applyFill="1" applyBorder="1" applyAlignment="1">
      <alignment horizontal="left"/>
    </xf>
    <xf numFmtId="43" fontId="9" fillId="5" borderId="1" xfId="1" applyFont="1" applyFill="1" applyBorder="1" applyAlignment="1">
      <alignment horizontal="center"/>
    </xf>
    <xf numFmtId="43" fontId="9" fillId="5" borderId="1" xfId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43" fontId="5" fillId="3" borderId="1" xfId="1" applyFont="1" applyFill="1" applyBorder="1" applyAlignment="1">
      <alignment horizontal="left"/>
    </xf>
    <xf numFmtId="49" fontId="5" fillId="3" borderId="10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43" fontId="5" fillId="3" borderId="10" xfId="1" applyFont="1" applyFill="1" applyBorder="1" applyAlignment="1">
      <alignment horizontal="left"/>
    </xf>
    <xf numFmtId="0" fontId="0" fillId="0" borderId="1" xfId="0" applyBorder="1"/>
    <xf numFmtId="0" fontId="10" fillId="6" borderId="0" xfId="0" applyFont="1" applyFill="1" applyAlignment="1">
      <alignment horizontal="center"/>
    </xf>
    <xf numFmtId="17" fontId="10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Comma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3d7af001-f3ab-4fb4-ba82-a8f875208bc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90486</xdr:colOff>
      <xdr:row>0</xdr:row>
      <xdr:rowOff>173831</xdr:rowOff>
    </xdr:from>
    <xdr:to>
      <xdr:col>1</xdr:col>
      <xdr:colOff>1690687</xdr:colOff>
      <xdr:row>5</xdr:row>
      <xdr:rowOff>11906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6" y="173831"/>
          <a:ext cx="2243139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83344</xdr:colOff>
      <xdr:row>0</xdr:row>
      <xdr:rowOff>214313</xdr:rowOff>
    </xdr:from>
    <xdr:to>
      <xdr:col>11</xdr:col>
      <xdr:colOff>692944</xdr:colOff>
      <xdr:row>5</xdr:row>
      <xdr:rowOff>166688</xdr:rowOff>
    </xdr:to>
    <xdr:pic>
      <xdr:nvPicPr>
        <xdr:cNvPr id="4" name="x_image_0">
          <a:extLst>
            <a:ext uri="{FF2B5EF4-FFF2-40B4-BE49-F238E27FC236}">
              <a16:creationId xmlns:a16="http://schemas.microsoft.com/office/drawing/2014/main" id="{FD38B4FC-393C-4C4A-AFB3-8E696C04C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18594" y="214313"/>
          <a:ext cx="1728788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21"/>
  <sheetViews>
    <sheetView tabSelected="1" zoomScale="80" zoomScaleNormal="80" workbookViewId="0">
      <pane ySplit="9" topLeftCell="A10" activePane="bottomLeft" state="frozen"/>
      <selection pane="bottomLeft" activeCell="K35" sqref="K35"/>
    </sheetView>
  </sheetViews>
  <sheetFormatPr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35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66" ht="22.5" x14ac:dyDescent="0.45">
      <c r="A2" s="35" t="s">
        <v>29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66" ht="22.5" x14ac:dyDescent="0.45">
      <c r="A3" s="36">
        <v>45901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66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66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66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66" ht="15.75" thickBo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66" s="5" customFormat="1" ht="30" customHeight="1" thickBot="1" x14ac:dyDescent="0.3">
      <c r="A8" s="1"/>
      <c r="B8" s="9"/>
      <c r="C8" s="2"/>
      <c r="D8" s="2"/>
      <c r="E8" s="2"/>
      <c r="F8" s="3"/>
      <c r="G8" s="37" t="s">
        <v>2</v>
      </c>
      <c r="H8" s="38"/>
      <c r="I8" s="4"/>
      <c r="J8" s="4"/>
      <c r="K8" s="4"/>
      <c r="L8" s="4"/>
    </row>
    <row r="9" spans="1:166" s="8" customFormat="1" ht="30" customHeight="1" thickBot="1" x14ac:dyDescent="0.3">
      <c r="A9" s="12" t="s">
        <v>25</v>
      </c>
      <c r="B9" s="16" t="s">
        <v>3</v>
      </c>
      <c r="C9" s="6" t="s">
        <v>4</v>
      </c>
      <c r="D9" s="12" t="s">
        <v>18</v>
      </c>
      <c r="E9" s="12" t="s">
        <v>12</v>
      </c>
      <c r="F9" s="12" t="s">
        <v>0</v>
      </c>
      <c r="G9" s="6" t="s">
        <v>5</v>
      </c>
      <c r="H9" s="6" t="s">
        <v>6</v>
      </c>
      <c r="I9" s="17" t="s">
        <v>7</v>
      </c>
      <c r="J9" s="17" t="s">
        <v>8</v>
      </c>
      <c r="K9" s="17" t="s">
        <v>9</v>
      </c>
      <c r="L9" s="10" t="s">
        <v>10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ht="15.75" thickBot="1" x14ac:dyDescent="0.3">
      <c r="A10" s="18"/>
      <c r="B10" s="18" t="s">
        <v>15</v>
      </c>
      <c r="C10" s="11"/>
      <c r="D10" s="19"/>
      <c r="E10" s="11"/>
      <c r="F10" s="11"/>
      <c r="G10" s="11"/>
      <c r="H10" s="11"/>
      <c r="I10" s="11"/>
      <c r="J10" s="11"/>
      <c r="K10" s="11"/>
      <c r="L10" s="20"/>
      <c r="M10" s="14"/>
    </row>
    <row r="11" spans="1:166" ht="15.75" x14ac:dyDescent="0.25">
      <c r="A11" s="24" t="s">
        <v>38</v>
      </c>
      <c r="B11" s="25" t="s">
        <v>20</v>
      </c>
      <c r="C11" s="25" t="s">
        <v>26</v>
      </c>
      <c r="D11" s="26" t="s">
        <v>19</v>
      </c>
      <c r="E11" s="27" t="s">
        <v>14</v>
      </c>
      <c r="F11" s="28">
        <v>25200</v>
      </c>
      <c r="G11" s="28">
        <v>0</v>
      </c>
      <c r="H11" s="28">
        <v>0</v>
      </c>
      <c r="I11" s="28">
        <v>0</v>
      </c>
      <c r="J11" s="28">
        <v>0</v>
      </c>
      <c r="K11" s="28">
        <f t="shared" ref="K11" si="0">+G11+H11+I11+J11</f>
        <v>0</v>
      </c>
      <c r="L11" s="28">
        <f t="shared" ref="L11" si="1">+F11-K11</f>
        <v>25200</v>
      </c>
    </row>
    <row r="12" spans="1:166" ht="15.75" x14ac:dyDescent="0.25">
      <c r="A12" s="24" t="s">
        <v>16</v>
      </c>
      <c r="B12" s="25" t="s">
        <v>21</v>
      </c>
      <c r="C12" s="25" t="s">
        <v>28</v>
      </c>
      <c r="D12" s="26" t="s">
        <v>19</v>
      </c>
      <c r="E12" s="27" t="s">
        <v>13</v>
      </c>
      <c r="F12" s="28">
        <v>19943.830000000002</v>
      </c>
      <c r="G12" s="28">
        <v>0</v>
      </c>
      <c r="H12" s="28">
        <v>0</v>
      </c>
      <c r="I12" s="28">
        <v>0</v>
      </c>
      <c r="J12" s="28">
        <v>15287.78</v>
      </c>
      <c r="K12" s="28">
        <f>+J12</f>
        <v>15287.78</v>
      </c>
      <c r="L12" s="28">
        <f>+F12-K12</f>
        <v>4656.0500000000011</v>
      </c>
    </row>
    <row r="13" spans="1:166" ht="15.75" x14ac:dyDescent="0.25">
      <c r="A13" s="27">
        <v>3</v>
      </c>
      <c r="B13" s="25" t="s">
        <v>22</v>
      </c>
      <c r="C13" s="25" t="s">
        <v>27</v>
      </c>
      <c r="D13" s="26" t="s">
        <v>19</v>
      </c>
      <c r="E13" s="27" t="s">
        <v>14</v>
      </c>
      <c r="F13" s="28">
        <v>18200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f>+F13-K13</f>
        <v>18200</v>
      </c>
    </row>
    <row r="14" spans="1:166" ht="15.75" x14ac:dyDescent="0.25">
      <c r="A14" s="24" t="s">
        <v>39</v>
      </c>
      <c r="B14" s="25" t="s">
        <v>23</v>
      </c>
      <c r="C14" s="25" t="s">
        <v>27</v>
      </c>
      <c r="D14" s="26" t="s">
        <v>19</v>
      </c>
      <c r="E14" s="27" t="s">
        <v>14</v>
      </c>
      <c r="F14" s="28">
        <v>18000</v>
      </c>
      <c r="G14" s="28">
        <v>0</v>
      </c>
      <c r="H14" s="28">
        <v>0</v>
      </c>
      <c r="I14" s="28">
        <v>0</v>
      </c>
      <c r="J14" s="28">
        <v>0</v>
      </c>
      <c r="K14" s="28">
        <f>+J14</f>
        <v>0</v>
      </c>
      <c r="L14" s="28">
        <f>+F14-K14</f>
        <v>18000</v>
      </c>
    </row>
    <row r="15" spans="1:166" ht="15.75" x14ac:dyDescent="0.25">
      <c r="A15" s="29" t="s">
        <v>36</v>
      </c>
      <c r="B15" s="30" t="s">
        <v>31</v>
      </c>
      <c r="C15" s="30" t="s">
        <v>27</v>
      </c>
      <c r="D15" s="31" t="s">
        <v>19</v>
      </c>
      <c r="E15" s="32" t="s">
        <v>14</v>
      </c>
      <c r="F15" s="33">
        <v>15500</v>
      </c>
      <c r="G15" s="33">
        <v>0</v>
      </c>
      <c r="H15" s="33">
        <v>0</v>
      </c>
      <c r="I15" s="33">
        <v>0</v>
      </c>
      <c r="J15" s="33">
        <v>0</v>
      </c>
      <c r="K15" s="33">
        <f t="shared" ref="K15" si="2">+G15+H15+I15+J15</f>
        <v>0</v>
      </c>
      <c r="L15" s="33">
        <f t="shared" ref="L15" si="3">+F15-K15</f>
        <v>15500</v>
      </c>
    </row>
    <row r="16" spans="1:166" ht="15.75" x14ac:dyDescent="0.25">
      <c r="A16" s="29" t="s">
        <v>17</v>
      </c>
      <c r="B16" s="30" t="s">
        <v>33</v>
      </c>
      <c r="C16" s="30" t="s">
        <v>27</v>
      </c>
      <c r="D16" s="31" t="s">
        <v>19</v>
      </c>
      <c r="E16" s="32" t="s">
        <v>14</v>
      </c>
      <c r="F16" s="33">
        <v>8000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f>+F16</f>
        <v>8000</v>
      </c>
    </row>
    <row r="17" spans="1:12" ht="15.75" x14ac:dyDescent="0.25">
      <c r="A17" s="24" t="s">
        <v>24</v>
      </c>
      <c r="B17" s="30" t="s">
        <v>34</v>
      </c>
      <c r="C17" s="25" t="s">
        <v>28</v>
      </c>
      <c r="D17" s="31" t="s">
        <v>19</v>
      </c>
      <c r="E17" s="32" t="s">
        <v>14</v>
      </c>
      <c r="F17" s="33">
        <v>8000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f t="shared" ref="L17:L18" si="4">+F17</f>
        <v>8000</v>
      </c>
    </row>
    <row r="18" spans="1:12" ht="15.75" x14ac:dyDescent="0.25">
      <c r="A18" s="24" t="s">
        <v>30</v>
      </c>
      <c r="B18" s="30" t="s">
        <v>35</v>
      </c>
      <c r="C18" s="34" t="s">
        <v>28</v>
      </c>
      <c r="D18" s="31" t="s">
        <v>19</v>
      </c>
      <c r="E18" s="32" t="s">
        <v>14</v>
      </c>
      <c r="F18" s="33">
        <v>8000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f t="shared" si="4"/>
        <v>8000</v>
      </c>
    </row>
    <row r="19" spans="1:12" ht="15.75" x14ac:dyDescent="0.25">
      <c r="A19" s="24" t="s">
        <v>32</v>
      </c>
      <c r="B19" s="30" t="s">
        <v>37</v>
      </c>
      <c r="C19" s="34" t="s">
        <v>28</v>
      </c>
      <c r="D19" s="31" t="s">
        <v>19</v>
      </c>
      <c r="E19" s="32" t="s">
        <v>14</v>
      </c>
      <c r="F19" s="33">
        <v>13000</v>
      </c>
      <c r="G19" s="33"/>
      <c r="H19" s="33"/>
      <c r="I19" s="33"/>
      <c r="J19" s="33"/>
      <c r="K19" s="33"/>
      <c r="L19" s="33">
        <v>13000</v>
      </c>
    </row>
    <row r="20" spans="1:12" x14ac:dyDescent="0.25">
      <c r="A20" s="21"/>
      <c r="B20" s="21" t="s">
        <v>1</v>
      </c>
      <c r="C20" s="21">
        <v>9</v>
      </c>
      <c r="D20" s="22"/>
      <c r="E20" s="22"/>
      <c r="F20" s="23">
        <f>SUM(F11:F19)</f>
        <v>133843.83000000002</v>
      </c>
      <c r="G20" s="23">
        <f ca="1">SUM(G12:G30)</f>
        <v>0</v>
      </c>
      <c r="H20" s="23">
        <f ca="1">SUM(H12:H30)</f>
        <v>0</v>
      </c>
      <c r="I20" s="23">
        <f>SUM(I11:I18)</f>
        <v>0</v>
      </c>
      <c r="J20" s="23">
        <f>SUM(J11:J18)</f>
        <v>15287.78</v>
      </c>
      <c r="K20" s="23">
        <f>SUM(K11:K18)</f>
        <v>15287.78</v>
      </c>
      <c r="L20" s="23">
        <f>SUM(L11:L19)</f>
        <v>118556.05</v>
      </c>
    </row>
    <row r="21" spans="1:12" x14ac:dyDescent="0.25">
      <c r="D21" s="15"/>
      <c r="E21" s="15"/>
    </row>
  </sheetData>
  <mergeCells count="4">
    <mergeCell ref="A1:L1"/>
    <mergeCell ref="A2:L2"/>
    <mergeCell ref="A3:L3"/>
    <mergeCell ref="G8:H8"/>
  </mergeCells>
  <phoneticPr fontId="11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COMP. SERVICIO DE SEGURIDAD 09</vt:lpstr>
      <vt:lpstr>'COMP. SERVICIO DE SEGURIDAD 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2025-10-01T14:57:31Z</cp:lastPrinted>
  <dcterms:created xsi:type="dcterms:W3CDTF">2015-06-05T18:19:34Z</dcterms:created>
  <dcterms:modified xsi:type="dcterms:W3CDTF">2025-10-01T14:57:34Z</dcterms:modified>
</cp:coreProperties>
</file>