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heredia\Desktop\DOCUMENTOS DE JUANA\2025\INFORMACIONES PARA LA OAI\NOVIEMBRE\"/>
    </mc:Choice>
  </mc:AlternateContent>
  <xr:revisionPtr revIDLastSave="0" documentId="8_{7ABB6BC1-00ED-4652-A8FB-4FF55355CCD2}" xr6:coauthVersionLast="47" xr6:coauthVersionMax="47" xr10:uidLastSave="{00000000-0000-0000-0000-000000000000}"/>
  <bookViews>
    <workbookView xWindow="-120" yWindow="-120" windowWidth="29040" windowHeight="15840" xr2:uid="{696647E5-4353-4CE2-9ADB-08D407574C7C}"/>
  </bookViews>
  <sheets>
    <sheet name="Pagos a Suplidores" sheetId="6" r:id="rId1"/>
    <sheet name="Cuentas por pagar" sheetId="7" r:id="rId2"/>
  </sheets>
  <definedNames>
    <definedName name="_xlnm._FilterDatabase" localSheetId="0" hidden="1">'Pagos a Suplidores'!$A$7:$I$7</definedName>
    <definedName name="_xlnm.Print_Area" localSheetId="0">'Pagos a Suplidores'!$A$1:$I$59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9" i="7" l="1"/>
  <c r="F29" i="7"/>
  <c r="H28" i="7"/>
  <c r="H27" i="7"/>
  <c r="H26" i="7"/>
  <c r="H25" i="7"/>
  <c r="H24" i="7"/>
  <c r="H23" i="7"/>
  <c r="H22" i="7"/>
  <c r="H21" i="7"/>
  <c r="H20" i="7"/>
  <c r="H19" i="7"/>
  <c r="H18" i="7"/>
  <c r="H17" i="7"/>
  <c r="H16" i="7"/>
  <c r="H15" i="7"/>
  <c r="H14" i="7"/>
  <c r="H13" i="7"/>
  <c r="H12" i="7"/>
  <c r="H11" i="7"/>
  <c r="H10" i="7"/>
  <c r="H9" i="7"/>
  <c r="H8" i="7"/>
  <c r="H29" i="7" s="1"/>
  <c r="H22" i="6"/>
  <c r="H17" i="6"/>
  <c r="H23" i="6"/>
  <c r="H24" i="6"/>
  <c r="H25" i="6"/>
  <c r="H20" i="6"/>
  <c r="H29" i="6"/>
  <c r="H31" i="6"/>
  <c r="H32" i="6"/>
  <c r="H35" i="6"/>
  <c r="H34" i="6"/>
  <c r="H8" i="6"/>
  <c r="H9" i="6"/>
  <c r="H10" i="6"/>
  <c r="H11" i="6"/>
  <c r="H14" i="6"/>
  <c r="H18" i="6"/>
  <c r="H16" i="6"/>
  <c r="H19" i="6"/>
  <c r="H21" i="6"/>
  <c r="H15" i="6"/>
  <c r="H13" i="6"/>
  <c r="F52" i="6"/>
  <c r="G52" i="6"/>
  <c r="H28" i="6"/>
  <c r="H12" i="6"/>
  <c r="H46" i="6"/>
  <c r="H44" i="6"/>
  <c r="H48" i="6"/>
  <c r="H49" i="6"/>
  <c r="H51" i="6"/>
  <c r="H50" i="6"/>
  <c r="H26" i="6"/>
  <c r="H27" i="6"/>
  <c r="H38" i="6"/>
  <c r="H39" i="6"/>
  <c r="H40" i="6"/>
  <c r="H41" i="6"/>
  <c r="H43" i="6"/>
  <c r="H45" i="6"/>
  <c r="H42" i="6"/>
  <c r="H37" i="6"/>
  <c r="H47" i="6"/>
  <c r="H36" i="6"/>
  <c r="H33" i="6"/>
  <c r="H52" i="6" l="1"/>
</calcChain>
</file>

<file path=xl/sharedStrings.xml><?xml version="1.0" encoding="utf-8"?>
<sst xmlns="http://schemas.openxmlformats.org/spreadsheetml/2006/main" count="300" uniqueCount="122">
  <si>
    <t>MINISTERIO DE CULTURA</t>
  </si>
  <si>
    <t>BIBLIOTECA NACIONAL PEDRO HENRÍQUEZ UREÑA</t>
  </si>
  <si>
    <t>Concepto</t>
  </si>
  <si>
    <t>Observaciones</t>
  </si>
  <si>
    <t>Total RD$</t>
  </si>
  <si>
    <t>Juana Heredia Martínez</t>
  </si>
  <si>
    <t>Encargada División Contabilidad</t>
  </si>
  <si>
    <t>Edwin Tejeda Ciprián</t>
  </si>
  <si>
    <t>No.</t>
  </si>
  <si>
    <t>Proveedor</t>
  </si>
  <si>
    <t>Factura No. NCF</t>
  </si>
  <si>
    <t xml:space="preserve">Fecha </t>
  </si>
  <si>
    <t>Monto facturado</t>
  </si>
  <si>
    <t>Monto pendiente</t>
  </si>
  <si>
    <t>Libramiento</t>
  </si>
  <si>
    <t>Encargado Depto Adm. y Financiero</t>
  </si>
  <si>
    <t>Monto pagado a la fecha</t>
  </si>
  <si>
    <t>Rafael Peralta Romero</t>
  </si>
  <si>
    <t>Director General</t>
  </si>
  <si>
    <t>AS Refrielectrica SRL</t>
  </si>
  <si>
    <t>Servicio reparación de chiller</t>
  </si>
  <si>
    <t xml:space="preserve">B1500000086 </t>
  </si>
  <si>
    <t>ALL Office Solutions TS, SRL</t>
  </si>
  <si>
    <t>Servicio de alquiler de fotocopiadoras multifuncionales</t>
  </si>
  <si>
    <t>Edeeste</t>
  </si>
  <si>
    <t xml:space="preserve">Pago Energia Electrica de esta Institucion </t>
  </si>
  <si>
    <t>Windtelecom SA</t>
  </si>
  <si>
    <t>Servicio de internet</t>
  </si>
  <si>
    <t>Servicio de Teléfono</t>
  </si>
  <si>
    <t>Servicio de instalacion de Flow Sitch de flujo de agua</t>
  </si>
  <si>
    <t>B1500000088</t>
  </si>
  <si>
    <t>Pendiente</t>
  </si>
  <si>
    <t>Suplidores De Insumos Múltiples SUPLIMUL SRL</t>
  </si>
  <si>
    <t>Adq. De materiales de preservacion</t>
  </si>
  <si>
    <t>B1500000096</t>
  </si>
  <si>
    <t xml:space="preserve">	Monts Products, SRL</t>
  </si>
  <si>
    <t>B1500000201</t>
  </si>
  <si>
    <t>CAASD</t>
  </si>
  <si>
    <t xml:space="preserve">	Provesol Proveedores de Soluciones, SRL</t>
  </si>
  <si>
    <t xml:space="preserve">	Agenda Continental, S.R.L</t>
  </si>
  <si>
    <t>Vibranza Variedades Y Events, S.R.L</t>
  </si>
  <si>
    <t>CA ANTOJITOS DE PAPEL, SRL</t>
  </si>
  <si>
    <t>Provesol Proveedores de Soluciones, SRL</t>
  </si>
  <si>
    <t>Grupo Ventura &amp; Pérez Solutions, SRL</t>
  </si>
  <si>
    <t>Suministros Guipak, SRL</t>
  </si>
  <si>
    <t>Adq. Materiales de limpieza</t>
  </si>
  <si>
    <t>B1500000081</t>
  </si>
  <si>
    <t>B1500001715</t>
  </si>
  <si>
    <t>Adq. De vitrina para uso de esta institución</t>
  </si>
  <si>
    <t>B1500000116</t>
  </si>
  <si>
    <t>Dseta Group, SRL</t>
  </si>
  <si>
    <t>B1500000494</t>
  </si>
  <si>
    <t>B1500003017</t>
  </si>
  <si>
    <t>B1500001711</t>
  </si>
  <si>
    <t>B1500000333</t>
  </si>
  <si>
    <t>Compra de agendas diarias pielina</t>
  </si>
  <si>
    <t>B1500001619</t>
  </si>
  <si>
    <t>Servicio de mantenimiento y rep de ascensores</t>
  </si>
  <si>
    <t>Servicio de refrigerio para actividad de integración</t>
  </si>
  <si>
    <t>B1500000052</t>
  </si>
  <si>
    <t>SINERGIT</t>
  </si>
  <si>
    <t>Adq. De discos y licencia MSA ADVANCED</t>
  </si>
  <si>
    <t>E450000000339</t>
  </si>
  <si>
    <t>E450000001922</t>
  </si>
  <si>
    <t>E450000001889</t>
  </si>
  <si>
    <t>E450000059446</t>
  </si>
  <si>
    <t>RELACIÓN DE FACTURAS PENDIENTES DE PAGO AL 30/11/2025</t>
  </si>
  <si>
    <t>Liberty Networks Dominicana, SA</t>
  </si>
  <si>
    <t>E450000001907</t>
  </si>
  <si>
    <t>E450000018816</t>
  </si>
  <si>
    <t>Servicio  de agua potable</t>
  </si>
  <si>
    <t>E450000018023</t>
  </si>
  <si>
    <t>B1500000479</t>
  </si>
  <si>
    <t>B1500002832</t>
  </si>
  <si>
    <t>B1500002868</t>
  </si>
  <si>
    <t>B1500002933</t>
  </si>
  <si>
    <t>B1500002948</t>
  </si>
  <si>
    <t>B1500002984</t>
  </si>
  <si>
    <t>Sigma Petroleum Corp SAS</t>
  </si>
  <si>
    <t>Compra tickets prepagados de combustible</t>
  </si>
  <si>
    <t>E450000003743</t>
  </si>
  <si>
    <t>E450000003719</t>
  </si>
  <si>
    <t>De La Cruz &amp; Garcia Constructors Design Multiservice, SRL</t>
  </si>
  <si>
    <t>Adquisicion e instalacion de Lavamano y piso p/enfermeria</t>
  </si>
  <si>
    <t>B1500000027</t>
  </si>
  <si>
    <t>FR Multiservicios, SRL</t>
  </si>
  <si>
    <t xml:space="preserve">Pago Impresión de Brochure, Banner y Talonarios </t>
  </si>
  <si>
    <t>B1500001023</t>
  </si>
  <si>
    <t>HV Medisolutions SRL</t>
  </si>
  <si>
    <t xml:space="preserve">Pago de Desayunos, Almuerzos y Cena, para feria del Libro </t>
  </si>
  <si>
    <t>B1500001143</t>
  </si>
  <si>
    <t>Servicio de mantenimiento del chile No. 2</t>
  </si>
  <si>
    <t>B1500000087</t>
  </si>
  <si>
    <t>E450000054227</t>
  </si>
  <si>
    <t>Jardin Ilusiones SA</t>
  </si>
  <si>
    <t>servicio de Catering para conferencias de la Catedra BNPHU</t>
  </si>
  <si>
    <t>B1500004053</t>
  </si>
  <si>
    <t>E450000001802</t>
  </si>
  <si>
    <t>E450000001762</t>
  </si>
  <si>
    <t>Techmed A,R., EIRL</t>
  </si>
  <si>
    <t>Adq. De esfigmomanometro para uso de enfermeria</t>
  </si>
  <si>
    <t>B1500000037</t>
  </si>
  <si>
    <t>Kreatisset Studiokreativo, SRL.</t>
  </si>
  <si>
    <t>Adq. De refrigerios para act. De la agencia dom. ISBN-ISSN</t>
  </si>
  <si>
    <t>B1500000035</t>
  </si>
  <si>
    <t>MRO Mantenimiento Operación &amp; Reparación, SRL</t>
  </si>
  <si>
    <t>Adq. De abanico de pedestal</t>
  </si>
  <si>
    <t>B1500001118</t>
  </si>
  <si>
    <t>Khalicco Investments, SRL</t>
  </si>
  <si>
    <t>ACTUALIDADES V D SRL</t>
  </si>
  <si>
    <t>Diversidad de Articulos Diversidart, SRL</t>
  </si>
  <si>
    <t>Adq. De gomas para vehiculo</t>
  </si>
  <si>
    <t>B1500001549</t>
  </si>
  <si>
    <t>10,275.44 </t>
  </si>
  <si>
    <t>B1500002492</t>
  </si>
  <si>
    <t>Adq. De utensilios de cocina</t>
  </si>
  <si>
    <t>B1500001123</t>
  </si>
  <si>
    <t>Adq. De carrito de carga</t>
  </si>
  <si>
    <t>B1500000442</t>
  </si>
  <si>
    <t>Adq. De soportes para monitores y audifonos</t>
  </si>
  <si>
    <t>B1500001707</t>
  </si>
  <si>
    <t>Adq. De regletas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</si>
</sst>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dd/mm/yyyy;@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  <font>
      <sz val="11"/>
      <color theme="1"/>
      <name val="Amasis MT Pro"/>
      <family val="1"/>
    </font>
    <font>
      <b/>
      <sz val="14"/>
      <name val="Amasis MT Pro"/>
      <family val="1"/>
    </font>
    <font>
      <b/>
      <sz val="11"/>
      <color theme="1"/>
      <name val="Amasis MT Pro"/>
      <family val="1"/>
    </font>
    <font>
      <sz val="9"/>
      <color theme="1"/>
      <name val="Amasis MT Pro"/>
      <family val="1"/>
    </font>
    <font>
      <sz val="11"/>
      <name val="Amasis MT Pro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" fillId="0" borderId="0"/>
  </cellStyleXfs>
  <cellXfs count="45">
    <xf numFmtId="0" fontId="0" fillId="0" borderId="0" xfId="0"/>
    <xf numFmtId="0" fontId="4" fillId="0" borderId="0" xfId="0" applyFont="1" applyAlignment="1">
      <alignment horizontal="center"/>
    </xf>
    <xf numFmtId="0" fontId="4" fillId="0" borderId="0" xfId="0" applyFont="1"/>
    <xf numFmtId="0" fontId="4" fillId="0" borderId="1" xfId="0" applyFont="1" applyBorder="1" applyAlignment="1">
      <alignment horizontal="center"/>
    </xf>
    <xf numFmtId="0" fontId="4" fillId="2" borderId="1" xfId="0" applyFont="1" applyFill="1" applyBorder="1"/>
    <xf numFmtId="43" fontId="6" fillId="0" borderId="1" xfId="1" applyFont="1" applyBorder="1"/>
    <xf numFmtId="43" fontId="6" fillId="0" borderId="0" xfId="1" applyFont="1" applyBorder="1"/>
    <xf numFmtId="43" fontId="4" fillId="0" borderId="0" xfId="1" applyFont="1" applyAlignment="1"/>
    <xf numFmtId="43" fontId="7" fillId="0" borderId="0" xfId="1" applyFont="1" applyAlignment="1"/>
    <xf numFmtId="164" fontId="4" fillId="0" borderId="0" xfId="0" applyNumberFormat="1" applyFont="1"/>
    <xf numFmtId="43" fontId="4" fillId="0" borderId="0" xfId="1" applyFont="1"/>
    <xf numFmtId="0" fontId="6" fillId="0" borderId="1" xfId="0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43" fontId="6" fillId="0" borderId="1" xfId="1" applyFont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7" fillId="0" borderId="0" xfId="0" applyFont="1"/>
    <xf numFmtId="0" fontId="8" fillId="2" borderId="1" xfId="0" applyFont="1" applyFill="1" applyBorder="1" applyAlignment="1">
      <alignment horizontal="center"/>
    </xf>
    <xf numFmtId="0" fontId="8" fillId="2" borderId="1" xfId="0" applyFont="1" applyFill="1" applyBorder="1"/>
    <xf numFmtId="164" fontId="8" fillId="2" borderId="1" xfId="0" applyNumberFormat="1" applyFont="1" applyFill="1" applyBorder="1"/>
    <xf numFmtId="164" fontId="8" fillId="2" borderId="1" xfId="0" applyNumberFormat="1" applyFont="1" applyFill="1" applyBorder="1" applyAlignment="1">
      <alignment horizontal="center"/>
    </xf>
    <xf numFmtId="43" fontId="8" fillId="2" borderId="1" xfId="1" applyFont="1" applyFill="1" applyBorder="1" applyAlignment="1">
      <alignment horizontal="right"/>
    </xf>
    <xf numFmtId="43" fontId="8" fillId="2" borderId="1" xfId="1" applyFont="1" applyFill="1" applyBorder="1"/>
    <xf numFmtId="43" fontId="4" fillId="0" borderId="0" xfId="1" applyFont="1" applyBorder="1"/>
    <xf numFmtId="164" fontId="4" fillId="2" borderId="1" xfId="0" applyNumberFormat="1" applyFont="1" applyFill="1" applyBorder="1"/>
    <xf numFmtId="164" fontId="4" fillId="2" borderId="1" xfId="0" applyNumberFormat="1" applyFont="1" applyFill="1" applyBorder="1" applyAlignment="1">
      <alignment horizontal="center"/>
    </xf>
    <xf numFmtId="43" fontId="4" fillId="2" borderId="1" xfId="1" applyFont="1" applyFill="1" applyBorder="1" applyAlignment="1">
      <alignment horizontal="right"/>
    </xf>
    <xf numFmtId="43" fontId="4" fillId="2" borderId="1" xfId="1" applyFont="1" applyFill="1" applyBorder="1"/>
    <xf numFmtId="0" fontId="4" fillId="2" borderId="1" xfId="0" applyFont="1" applyFill="1" applyBorder="1" applyAlignment="1">
      <alignment horizontal="center"/>
    </xf>
    <xf numFmtId="14" fontId="4" fillId="2" borderId="1" xfId="0" applyNumberFormat="1" applyFont="1" applyFill="1" applyBorder="1" applyAlignment="1">
      <alignment horizontal="center"/>
    </xf>
    <xf numFmtId="0" fontId="6" fillId="0" borderId="2" xfId="0" applyFont="1" applyBorder="1"/>
    <xf numFmtId="0" fontId="6" fillId="0" borderId="3" xfId="0" applyFont="1" applyBorder="1"/>
    <xf numFmtId="0" fontId="6" fillId="0" borderId="4" xfId="0" applyFont="1" applyBorder="1"/>
    <xf numFmtId="164" fontId="4" fillId="0" borderId="1" xfId="0" applyNumberFormat="1" applyFont="1" applyBorder="1"/>
    <xf numFmtId="164" fontId="4" fillId="0" borderId="1" xfId="0" applyNumberFormat="1" applyFont="1" applyBorder="1" applyAlignment="1">
      <alignment horizontal="center"/>
    </xf>
    <xf numFmtId="43" fontId="4" fillId="0" borderId="1" xfId="1" applyFont="1" applyBorder="1" applyAlignment="1">
      <alignment horizontal="right"/>
    </xf>
    <xf numFmtId="43" fontId="4" fillId="0" borderId="1" xfId="1" applyFont="1" applyBorder="1"/>
    <xf numFmtId="164" fontId="6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43" fontId="7" fillId="0" borderId="0" xfId="1" applyFont="1" applyAlignment="1">
      <alignment horizontal="center"/>
    </xf>
    <xf numFmtId="0" fontId="5" fillId="0" borderId="0" xfId="2" applyFont="1" applyAlignment="1">
      <alignment horizontal="center"/>
    </xf>
    <xf numFmtId="43" fontId="6" fillId="0" borderId="0" xfId="1" applyFont="1" applyAlignment="1">
      <alignment horizontal="center"/>
    </xf>
    <xf numFmtId="0" fontId="6" fillId="0" borderId="0" xfId="0" applyFont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</cellXfs>
  <cellStyles count="3">
    <cellStyle name="Millares" xfId="1" builtinId="3"/>
    <cellStyle name="Normal" xfId="0" builtinId="0"/>
    <cellStyle name="Normal 2" xfId="2" xr:uid="{340D551C-1E83-4C77-B54E-90B244D07AE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104775</xdr:colOff>
      <xdr:row>0</xdr:row>
      <xdr:rowOff>0</xdr:rowOff>
    </xdr:from>
    <xdr:to>
      <xdr:col>1</xdr:col>
      <xdr:colOff>1228725</xdr:colOff>
      <xdr:row>4</xdr:row>
      <xdr:rowOff>142241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19818927-C7DA-492C-9009-940F02B169C7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0"/>
          <a:ext cx="1123950" cy="1018541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276224</xdr:colOff>
      <xdr:row>0</xdr:row>
      <xdr:rowOff>0</xdr:rowOff>
    </xdr:from>
    <xdr:to>
      <xdr:col>8</xdr:col>
      <xdr:colOff>971549</xdr:colOff>
      <xdr:row>5</xdr:row>
      <xdr:rowOff>104776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625E544D-B64F-725A-91DC-340F2C52F6C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414" t="16097" r="13008" b="23902"/>
        <a:stretch/>
      </xdr:blipFill>
      <xdr:spPr>
        <a:xfrm>
          <a:off x="11658599" y="0"/>
          <a:ext cx="1724025" cy="117157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104775</xdr:colOff>
      <xdr:row>0</xdr:row>
      <xdr:rowOff>0</xdr:rowOff>
    </xdr:from>
    <xdr:to>
      <xdr:col>1</xdr:col>
      <xdr:colOff>1228725</xdr:colOff>
      <xdr:row>5</xdr:row>
      <xdr:rowOff>66041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5261FB3-791E-4354-B20B-E7B2A67E5551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0"/>
          <a:ext cx="1123950" cy="1018541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276224</xdr:colOff>
      <xdr:row>0</xdr:row>
      <xdr:rowOff>0</xdr:rowOff>
    </xdr:from>
    <xdr:to>
      <xdr:col>8</xdr:col>
      <xdr:colOff>971549</xdr:colOff>
      <xdr:row>6</xdr:row>
      <xdr:rowOff>28576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DA57879A-B801-4659-B1BC-DC25BE654ED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414" t="16097" r="13008" b="23902"/>
        <a:stretch/>
      </xdr:blipFill>
      <xdr:spPr>
        <a:xfrm>
          <a:off x="12496799" y="0"/>
          <a:ext cx="1724025" cy="117157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C43E22-5405-45A0-B942-DA7843A494BA}">
  <dimension ref="A2:XFD60"/>
  <sheetViews>
    <sheetView tabSelected="1" zoomScale="118" zoomScaleNormal="118" workbookViewId="0">
      <selection activeCell="B26" sqref="B26"/>
    </sheetView>
  </sheetViews>
  <sheetFormatPr baseColWidth="10" defaultColWidth="11.42578125" defaultRowHeight="15" x14ac:dyDescent="0.25"/>
  <cols>
    <col min="1" max="1" width="4.140625" style="1" bestFit="1" customWidth="1"/>
    <col min="2" max="2" width="59.7109375" style="2" customWidth="1"/>
    <col min="3" max="3" width="54.7109375" style="9" customWidth="1"/>
    <col min="4" max="4" width="17.85546875" style="2" bestFit="1" customWidth="1"/>
    <col min="5" max="5" width="15.42578125" style="1" bestFit="1" customWidth="1"/>
    <col min="6" max="7" width="15.7109375" style="10" customWidth="1"/>
    <col min="8" max="8" width="15.42578125" style="10" customWidth="1"/>
    <col min="9" max="9" width="16" style="1" customWidth="1"/>
    <col min="10" max="16384" width="11.42578125" style="2"/>
  </cols>
  <sheetData>
    <row r="2" spans="1:9" ht="19.5" x14ac:dyDescent="0.35">
      <c r="B2" s="39" t="s">
        <v>0</v>
      </c>
      <c r="C2" s="39"/>
      <c r="D2" s="39"/>
      <c r="E2" s="39"/>
      <c r="F2" s="39"/>
      <c r="G2" s="39"/>
      <c r="H2" s="39"/>
      <c r="I2" s="39"/>
    </row>
    <row r="3" spans="1:9" ht="19.5" x14ac:dyDescent="0.35">
      <c r="B3" s="39" t="s">
        <v>1</v>
      </c>
      <c r="C3" s="39"/>
      <c r="D3" s="39"/>
      <c r="E3" s="39"/>
      <c r="F3" s="39"/>
      <c r="G3" s="39"/>
      <c r="H3" s="39"/>
      <c r="I3" s="39"/>
    </row>
    <row r="5" spans="1:9" x14ac:dyDescent="0.25">
      <c r="A5" s="41" t="s">
        <v>66</v>
      </c>
      <c r="B5" s="41"/>
      <c r="C5" s="41"/>
      <c r="D5" s="41"/>
      <c r="E5" s="41"/>
      <c r="F5" s="41"/>
      <c r="G5" s="41"/>
      <c r="H5" s="41"/>
      <c r="I5" s="41"/>
    </row>
    <row r="7" spans="1:9" s="14" customFormat="1" ht="45" x14ac:dyDescent="0.25">
      <c r="A7" s="11" t="s">
        <v>8</v>
      </c>
      <c r="B7" s="11" t="s">
        <v>9</v>
      </c>
      <c r="C7" s="11" t="s">
        <v>2</v>
      </c>
      <c r="D7" s="11" t="s">
        <v>10</v>
      </c>
      <c r="E7" s="12" t="s">
        <v>11</v>
      </c>
      <c r="F7" s="13" t="s">
        <v>12</v>
      </c>
      <c r="G7" s="13" t="s">
        <v>16</v>
      </c>
      <c r="H7" s="13" t="s">
        <v>13</v>
      </c>
      <c r="I7" s="11" t="s">
        <v>3</v>
      </c>
    </row>
    <row r="8" spans="1:9" x14ac:dyDescent="0.25">
      <c r="A8" s="3">
        <v>1</v>
      </c>
      <c r="B8" s="4" t="s">
        <v>22</v>
      </c>
      <c r="C8" s="23" t="s">
        <v>23</v>
      </c>
      <c r="D8" s="4" t="s">
        <v>73</v>
      </c>
      <c r="E8" s="24">
        <v>45819</v>
      </c>
      <c r="F8" s="25">
        <v>46421.8</v>
      </c>
      <c r="G8" s="26">
        <v>46421.8</v>
      </c>
      <c r="H8" s="26">
        <f t="shared" ref="H8:H29" si="0">+F8-G8</f>
        <v>0</v>
      </c>
      <c r="I8" s="27" t="s">
        <v>14</v>
      </c>
    </row>
    <row r="9" spans="1:9" x14ac:dyDescent="0.25">
      <c r="A9" s="3">
        <v>2</v>
      </c>
      <c r="B9" s="4" t="s">
        <v>22</v>
      </c>
      <c r="C9" s="23" t="s">
        <v>23</v>
      </c>
      <c r="D9" s="4" t="s">
        <v>74</v>
      </c>
      <c r="E9" s="24">
        <v>45842</v>
      </c>
      <c r="F9" s="25">
        <v>29166.66</v>
      </c>
      <c r="G9" s="26">
        <v>29166.66</v>
      </c>
      <c r="H9" s="26">
        <f t="shared" si="0"/>
        <v>0</v>
      </c>
      <c r="I9" s="27" t="s">
        <v>14</v>
      </c>
    </row>
    <row r="10" spans="1:9" x14ac:dyDescent="0.25">
      <c r="A10" s="3">
        <v>3</v>
      </c>
      <c r="B10" s="4" t="s">
        <v>22</v>
      </c>
      <c r="C10" s="23" t="s">
        <v>23</v>
      </c>
      <c r="D10" s="4" t="s">
        <v>75</v>
      </c>
      <c r="E10" s="24">
        <v>45891</v>
      </c>
      <c r="F10" s="25">
        <v>29166.66</v>
      </c>
      <c r="G10" s="26">
        <v>29166.66</v>
      </c>
      <c r="H10" s="26">
        <f t="shared" si="0"/>
        <v>0</v>
      </c>
      <c r="I10" s="27" t="s">
        <v>14</v>
      </c>
    </row>
    <row r="11" spans="1:9" ht="15.75" customHeight="1" x14ac:dyDescent="0.25">
      <c r="A11" s="3">
        <v>4</v>
      </c>
      <c r="B11" s="4" t="s">
        <v>22</v>
      </c>
      <c r="C11" s="23" t="s">
        <v>23</v>
      </c>
      <c r="D11" s="4" t="s">
        <v>76</v>
      </c>
      <c r="E11" s="24">
        <v>45904</v>
      </c>
      <c r="F11" s="25">
        <v>29166.66</v>
      </c>
      <c r="G11" s="26">
        <v>29166.66</v>
      </c>
      <c r="H11" s="26">
        <f t="shared" si="0"/>
        <v>0</v>
      </c>
      <c r="I11" s="27" t="s">
        <v>14</v>
      </c>
    </row>
    <row r="12" spans="1:9" ht="15.75" customHeight="1" x14ac:dyDescent="0.25">
      <c r="A12" s="3">
        <v>5</v>
      </c>
      <c r="B12" s="4" t="s">
        <v>19</v>
      </c>
      <c r="C12" s="23" t="s">
        <v>20</v>
      </c>
      <c r="D12" s="4" t="s">
        <v>21</v>
      </c>
      <c r="E12" s="24">
        <v>45911</v>
      </c>
      <c r="F12" s="25">
        <v>220660</v>
      </c>
      <c r="G12" s="25"/>
      <c r="H12" s="26">
        <f t="shared" si="0"/>
        <v>220660</v>
      </c>
      <c r="I12" s="27" t="s">
        <v>14</v>
      </c>
    </row>
    <row r="13" spans="1:9" ht="15.75" customHeight="1" x14ac:dyDescent="0.25">
      <c r="A13" s="3">
        <v>6</v>
      </c>
      <c r="B13" s="4" t="s">
        <v>19</v>
      </c>
      <c r="C13" s="4" t="s">
        <v>91</v>
      </c>
      <c r="D13" s="23" t="s">
        <v>92</v>
      </c>
      <c r="E13" s="24">
        <v>45912</v>
      </c>
      <c r="F13" s="25">
        <v>188800</v>
      </c>
      <c r="G13" s="25">
        <v>188800</v>
      </c>
      <c r="H13" s="26">
        <f t="shared" si="0"/>
        <v>0</v>
      </c>
      <c r="I13" s="27" t="s">
        <v>14</v>
      </c>
    </row>
    <row r="14" spans="1:9" ht="15.75" customHeight="1" x14ac:dyDescent="0.25">
      <c r="A14" s="3">
        <v>7</v>
      </c>
      <c r="B14" s="4" t="s">
        <v>22</v>
      </c>
      <c r="C14" s="23" t="s">
        <v>23</v>
      </c>
      <c r="D14" s="4" t="s">
        <v>77</v>
      </c>
      <c r="E14" s="24">
        <v>45933</v>
      </c>
      <c r="F14" s="25">
        <v>19411.599999999999</v>
      </c>
      <c r="G14" s="26">
        <v>19411.599999999999</v>
      </c>
      <c r="H14" s="26">
        <f t="shared" si="0"/>
        <v>0</v>
      </c>
      <c r="I14" s="27" t="s">
        <v>14</v>
      </c>
    </row>
    <row r="15" spans="1:9" ht="15.75" customHeight="1" x14ac:dyDescent="0.25">
      <c r="A15" s="3">
        <v>8</v>
      </c>
      <c r="B15" s="4" t="s">
        <v>88</v>
      </c>
      <c r="C15" s="4" t="s">
        <v>89</v>
      </c>
      <c r="D15" s="23" t="s">
        <v>90</v>
      </c>
      <c r="E15" s="24">
        <v>45936</v>
      </c>
      <c r="F15" s="25">
        <v>135582</v>
      </c>
      <c r="G15" s="35">
        <v>135582</v>
      </c>
      <c r="H15" s="26">
        <f t="shared" si="0"/>
        <v>0</v>
      </c>
      <c r="I15" s="27" t="s">
        <v>14</v>
      </c>
    </row>
    <row r="16" spans="1:9" ht="15.75" customHeight="1" x14ac:dyDescent="0.25">
      <c r="A16" s="3">
        <v>9</v>
      </c>
      <c r="B16" s="4" t="s">
        <v>78</v>
      </c>
      <c r="C16" s="4" t="s">
        <v>79</v>
      </c>
      <c r="D16" s="23" t="s">
        <v>81</v>
      </c>
      <c r="E16" s="24">
        <v>45937</v>
      </c>
      <c r="F16" s="25">
        <v>350000</v>
      </c>
      <c r="G16" s="26">
        <v>350000</v>
      </c>
      <c r="H16" s="26">
        <f t="shared" si="0"/>
        <v>0</v>
      </c>
      <c r="I16" s="27" t="s">
        <v>14</v>
      </c>
    </row>
    <row r="17" spans="1:9 16384:16384" ht="15.75" customHeight="1" x14ac:dyDescent="0.25">
      <c r="A17" s="3">
        <v>10</v>
      </c>
      <c r="B17" s="4" t="s">
        <v>94</v>
      </c>
      <c r="C17" s="4" t="s">
        <v>95</v>
      </c>
      <c r="D17" s="23" t="s">
        <v>96</v>
      </c>
      <c r="E17" s="24">
        <v>45944</v>
      </c>
      <c r="F17" s="25">
        <v>149624</v>
      </c>
      <c r="G17" s="35">
        <v>149624</v>
      </c>
      <c r="H17" s="26">
        <f t="shared" si="0"/>
        <v>0</v>
      </c>
      <c r="I17" s="27" t="s">
        <v>14</v>
      </c>
    </row>
    <row r="18" spans="1:9 16384:16384" ht="15.75" customHeight="1" x14ac:dyDescent="0.25">
      <c r="A18" s="3">
        <v>11</v>
      </c>
      <c r="B18" s="4" t="s">
        <v>78</v>
      </c>
      <c r="C18" s="4" t="s">
        <v>79</v>
      </c>
      <c r="D18" s="32" t="s">
        <v>80</v>
      </c>
      <c r="E18" s="33">
        <v>45945</v>
      </c>
      <c r="F18" s="34">
        <v>350000</v>
      </c>
      <c r="G18" s="35">
        <v>350000</v>
      </c>
      <c r="H18" s="26">
        <f t="shared" si="0"/>
        <v>0</v>
      </c>
      <c r="I18" s="27" t="s">
        <v>14</v>
      </c>
    </row>
    <row r="19" spans="1:9 16384:16384" ht="15.75" customHeight="1" x14ac:dyDescent="0.25">
      <c r="A19" s="3">
        <v>12</v>
      </c>
      <c r="B19" s="4" t="s">
        <v>82</v>
      </c>
      <c r="C19" s="4" t="s">
        <v>83</v>
      </c>
      <c r="D19" s="23" t="s">
        <v>84</v>
      </c>
      <c r="E19" s="24">
        <v>45945</v>
      </c>
      <c r="F19" s="25">
        <v>133200.76</v>
      </c>
      <c r="G19" s="35">
        <v>133200.76</v>
      </c>
      <c r="H19" s="26">
        <f t="shared" si="0"/>
        <v>0</v>
      </c>
      <c r="I19" s="27" t="s">
        <v>14</v>
      </c>
    </row>
    <row r="20" spans="1:9 16384:16384" ht="15.75" customHeight="1" x14ac:dyDescent="0.25">
      <c r="A20" s="3">
        <v>13</v>
      </c>
      <c r="B20" s="4" t="s">
        <v>102</v>
      </c>
      <c r="C20" s="4" t="s">
        <v>103</v>
      </c>
      <c r="D20" s="23" t="s">
        <v>104</v>
      </c>
      <c r="E20" s="24">
        <v>45945</v>
      </c>
      <c r="F20" s="25">
        <v>10531.5</v>
      </c>
      <c r="G20" s="35">
        <v>10531.5</v>
      </c>
      <c r="H20" s="26">
        <f t="shared" si="0"/>
        <v>0</v>
      </c>
      <c r="I20" s="27" t="s">
        <v>14</v>
      </c>
    </row>
    <row r="21" spans="1:9 16384:16384" ht="15.75" customHeight="1" x14ac:dyDescent="0.25">
      <c r="A21" s="3">
        <v>14</v>
      </c>
      <c r="B21" s="4" t="s">
        <v>85</v>
      </c>
      <c r="C21" s="4" t="s">
        <v>86</v>
      </c>
      <c r="D21" s="23" t="s">
        <v>87</v>
      </c>
      <c r="E21" s="24">
        <v>45947</v>
      </c>
      <c r="F21" s="25">
        <v>9401.7199999999993</v>
      </c>
      <c r="G21" s="35">
        <v>9401.7199999999993</v>
      </c>
      <c r="H21" s="26">
        <f t="shared" si="0"/>
        <v>0</v>
      </c>
      <c r="I21" s="27" t="s">
        <v>14</v>
      </c>
    </row>
    <row r="22" spans="1:9 16384:16384" ht="15.75" customHeight="1" x14ac:dyDescent="0.25">
      <c r="A22" s="3">
        <v>15</v>
      </c>
      <c r="B22" s="4" t="s">
        <v>24</v>
      </c>
      <c r="C22" s="4" t="s">
        <v>25</v>
      </c>
      <c r="D22" s="23" t="s">
        <v>93</v>
      </c>
      <c r="E22" s="24">
        <v>45948</v>
      </c>
      <c r="F22" s="25">
        <v>1630656.17</v>
      </c>
      <c r="G22" s="35">
        <v>1630656.17</v>
      </c>
      <c r="H22" s="26">
        <f t="shared" si="0"/>
        <v>0</v>
      </c>
      <c r="I22" s="27" t="s">
        <v>14</v>
      </c>
    </row>
    <row r="23" spans="1:9 16384:16384" ht="15.75" customHeight="1" x14ac:dyDescent="0.25">
      <c r="A23" s="3">
        <v>16</v>
      </c>
      <c r="B23" s="4" t="s">
        <v>26</v>
      </c>
      <c r="C23" s="4" t="s">
        <v>27</v>
      </c>
      <c r="D23" s="23" t="s">
        <v>97</v>
      </c>
      <c r="E23" s="24">
        <v>45956</v>
      </c>
      <c r="F23" s="25">
        <v>48499.77</v>
      </c>
      <c r="G23" s="35">
        <v>48499.77</v>
      </c>
      <c r="H23" s="26">
        <f t="shared" si="0"/>
        <v>0</v>
      </c>
      <c r="I23" s="27" t="s">
        <v>14</v>
      </c>
    </row>
    <row r="24" spans="1:9 16384:16384" ht="15.75" customHeight="1" x14ac:dyDescent="0.25">
      <c r="A24" s="3">
        <v>17</v>
      </c>
      <c r="B24" s="4" t="s">
        <v>26</v>
      </c>
      <c r="C24" s="4" t="s">
        <v>28</v>
      </c>
      <c r="D24" s="23" t="s">
        <v>98</v>
      </c>
      <c r="E24" s="24">
        <v>45956</v>
      </c>
      <c r="F24" s="25">
        <v>9092.9500000000007</v>
      </c>
      <c r="G24" s="35">
        <v>9092.9500000000007</v>
      </c>
      <c r="H24" s="26">
        <f t="shared" si="0"/>
        <v>0</v>
      </c>
      <c r="I24" s="27" t="s">
        <v>14</v>
      </c>
    </row>
    <row r="25" spans="1:9 16384:16384" ht="15.75" customHeight="1" x14ac:dyDescent="0.25">
      <c r="A25" s="3">
        <v>18</v>
      </c>
      <c r="B25" s="4" t="s">
        <v>99</v>
      </c>
      <c r="C25" s="4" t="s">
        <v>100</v>
      </c>
      <c r="D25" s="23" t="s">
        <v>101</v>
      </c>
      <c r="E25" s="24">
        <v>45958</v>
      </c>
      <c r="F25" s="25">
        <v>18880</v>
      </c>
      <c r="G25" s="35">
        <v>18880</v>
      </c>
      <c r="H25" s="26">
        <f t="shared" si="0"/>
        <v>0</v>
      </c>
      <c r="I25" s="27" t="s">
        <v>14</v>
      </c>
    </row>
    <row r="26" spans="1:9 16384:16384" ht="15.75" customHeight="1" x14ac:dyDescent="0.25">
      <c r="A26" s="3">
        <v>19</v>
      </c>
      <c r="B26" s="4" t="s">
        <v>37</v>
      </c>
      <c r="C26" s="23" t="s">
        <v>70</v>
      </c>
      <c r="D26" s="4" t="s">
        <v>71</v>
      </c>
      <c r="E26" s="24">
        <v>45962</v>
      </c>
      <c r="F26" s="25">
        <v>17042.400000000001</v>
      </c>
      <c r="G26" s="26"/>
      <c r="H26" s="26">
        <f t="shared" si="0"/>
        <v>17042.400000000001</v>
      </c>
      <c r="I26" s="27" t="s">
        <v>14</v>
      </c>
    </row>
    <row r="27" spans="1:9 16384:16384" ht="15.75" customHeight="1" x14ac:dyDescent="0.25">
      <c r="A27" s="3">
        <v>20</v>
      </c>
      <c r="B27" s="4" t="s">
        <v>37</v>
      </c>
      <c r="C27" s="23" t="s">
        <v>70</v>
      </c>
      <c r="D27" s="4" t="s">
        <v>69</v>
      </c>
      <c r="E27" s="24">
        <v>45962</v>
      </c>
      <c r="F27" s="25">
        <v>2016</v>
      </c>
      <c r="G27" s="26"/>
      <c r="H27" s="26">
        <f t="shared" si="0"/>
        <v>2016</v>
      </c>
      <c r="I27" s="27" t="s">
        <v>14</v>
      </c>
    </row>
    <row r="28" spans="1:9 16384:16384" ht="15.75" customHeight="1" x14ac:dyDescent="0.25">
      <c r="A28" s="3">
        <v>21</v>
      </c>
      <c r="B28" s="4" t="s">
        <v>67</v>
      </c>
      <c r="C28" s="23" t="s">
        <v>27</v>
      </c>
      <c r="D28" s="4" t="s">
        <v>68</v>
      </c>
      <c r="E28" s="24">
        <v>45962</v>
      </c>
      <c r="F28" s="25">
        <v>232315.32</v>
      </c>
      <c r="G28" s="26"/>
      <c r="H28" s="26">
        <f t="shared" si="0"/>
        <v>232315.32</v>
      </c>
      <c r="I28" s="27" t="s">
        <v>14</v>
      </c>
    </row>
    <row r="29" spans="1:9 16384:16384" ht="15.75" customHeight="1" x14ac:dyDescent="0.25">
      <c r="A29" s="3">
        <v>22</v>
      </c>
      <c r="B29" s="4" t="s">
        <v>105</v>
      </c>
      <c r="C29" s="4" t="s">
        <v>106</v>
      </c>
      <c r="D29" s="23" t="s">
        <v>107</v>
      </c>
      <c r="E29" s="24">
        <v>45964</v>
      </c>
      <c r="F29" s="25">
        <v>39648</v>
      </c>
      <c r="G29" s="25">
        <v>39648</v>
      </c>
      <c r="H29" s="26">
        <f t="shared" si="0"/>
        <v>0</v>
      </c>
      <c r="I29" s="27" t="s">
        <v>14</v>
      </c>
      <c r="XFD29" s="25">
        <v>39648</v>
      </c>
    </row>
    <row r="30" spans="1:9 16384:16384" ht="15.75" customHeight="1" x14ac:dyDescent="0.25">
      <c r="A30" s="3">
        <v>23</v>
      </c>
      <c r="B30" s="4" t="s">
        <v>109</v>
      </c>
      <c r="C30" s="4" t="s">
        <v>115</v>
      </c>
      <c r="D30" s="23" t="s">
        <v>114</v>
      </c>
      <c r="E30" s="24">
        <v>45964</v>
      </c>
      <c r="F30" s="25" t="s">
        <v>113</v>
      </c>
      <c r="G30" s="25" t="s">
        <v>113</v>
      </c>
      <c r="H30" s="26">
        <v>0</v>
      </c>
      <c r="I30" s="27" t="s">
        <v>14</v>
      </c>
    </row>
    <row r="31" spans="1:9 16384:16384" ht="15.75" customHeight="1" x14ac:dyDescent="0.25">
      <c r="A31" s="3">
        <v>24</v>
      </c>
      <c r="B31" s="4" t="s">
        <v>105</v>
      </c>
      <c r="C31" s="4" t="s">
        <v>117</v>
      </c>
      <c r="D31" s="23" t="s">
        <v>116</v>
      </c>
      <c r="E31" s="24">
        <v>45965</v>
      </c>
      <c r="F31" s="25">
        <v>24000.01</v>
      </c>
      <c r="G31" s="25">
        <v>24000.01</v>
      </c>
      <c r="H31" s="26">
        <f t="shared" ref="H31:H51" si="1">+F31-G31</f>
        <v>0</v>
      </c>
      <c r="I31" s="27" t="s">
        <v>14</v>
      </c>
    </row>
    <row r="32" spans="1:9 16384:16384" ht="15.75" customHeight="1" x14ac:dyDescent="0.25">
      <c r="A32" s="3">
        <v>25</v>
      </c>
      <c r="B32" s="4" t="s">
        <v>108</v>
      </c>
      <c r="C32" s="4" t="s">
        <v>111</v>
      </c>
      <c r="D32" s="23" t="s">
        <v>112</v>
      </c>
      <c r="E32" s="24">
        <v>45965</v>
      </c>
      <c r="F32" s="25">
        <v>11945</v>
      </c>
      <c r="G32" s="25">
        <v>11945</v>
      </c>
      <c r="H32" s="26">
        <f t="shared" si="1"/>
        <v>0</v>
      </c>
      <c r="I32" s="27" t="s">
        <v>14</v>
      </c>
    </row>
    <row r="33" spans="1:9" ht="15.75" customHeight="1" x14ac:dyDescent="0.25">
      <c r="A33" s="3">
        <v>26</v>
      </c>
      <c r="B33" s="4" t="s">
        <v>22</v>
      </c>
      <c r="C33" s="23" t="s">
        <v>23</v>
      </c>
      <c r="D33" s="23" t="s">
        <v>52</v>
      </c>
      <c r="E33" s="24">
        <v>45965</v>
      </c>
      <c r="F33" s="25">
        <v>29166.66</v>
      </c>
      <c r="G33" s="26"/>
      <c r="H33" s="26">
        <f t="shared" si="1"/>
        <v>29166.66</v>
      </c>
      <c r="I33" s="27" t="s">
        <v>14</v>
      </c>
    </row>
    <row r="34" spans="1:9" ht="15.75" customHeight="1" x14ac:dyDescent="0.25">
      <c r="A34" s="3">
        <v>27</v>
      </c>
      <c r="B34" s="4" t="s">
        <v>42</v>
      </c>
      <c r="C34" s="4" t="s">
        <v>121</v>
      </c>
      <c r="D34" s="23" t="s">
        <v>120</v>
      </c>
      <c r="E34" s="24">
        <v>45966</v>
      </c>
      <c r="F34" s="25">
        <v>8150.92</v>
      </c>
      <c r="G34" s="25">
        <v>8150.92</v>
      </c>
      <c r="H34" s="26">
        <f t="shared" si="1"/>
        <v>0</v>
      </c>
      <c r="I34" s="27" t="s">
        <v>14</v>
      </c>
    </row>
    <row r="35" spans="1:9" x14ac:dyDescent="0.25">
      <c r="A35" s="3">
        <v>28</v>
      </c>
      <c r="B35" s="4" t="s">
        <v>110</v>
      </c>
      <c r="C35" s="4" t="s">
        <v>119</v>
      </c>
      <c r="D35" s="23" t="s">
        <v>118</v>
      </c>
      <c r="E35" s="24">
        <v>45967</v>
      </c>
      <c r="F35" s="25">
        <v>38940</v>
      </c>
      <c r="G35" s="25">
        <v>38940</v>
      </c>
      <c r="H35" s="26">
        <f t="shared" si="1"/>
        <v>0</v>
      </c>
      <c r="I35" s="27" t="s">
        <v>14</v>
      </c>
    </row>
    <row r="36" spans="1:9" x14ac:dyDescent="0.25">
      <c r="A36" s="3">
        <v>29</v>
      </c>
      <c r="B36" s="4" t="s">
        <v>60</v>
      </c>
      <c r="C36" s="23" t="s">
        <v>61</v>
      </c>
      <c r="D36" s="23" t="s">
        <v>62</v>
      </c>
      <c r="E36" s="24">
        <v>45967</v>
      </c>
      <c r="F36" s="25">
        <v>828473.24</v>
      </c>
      <c r="G36" s="26"/>
      <c r="H36" s="26">
        <f t="shared" si="1"/>
        <v>828473.24</v>
      </c>
      <c r="I36" s="27" t="s">
        <v>14</v>
      </c>
    </row>
    <row r="37" spans="1:9" x14ac:dyDescent="0.25">
      <c r="A37" s="3">
        <v>30</v>
      </c>
      <c r="B37" s="4" t="s">
        <v>50</v>
      </c>
      <c r="C37" s="23" t="s">
        <v>57</v>
      </c>
      <c r="D37" s="23" t="s">
        <v>51</v>
      </c>
      <c r="E37" s="24">
        <v>45973</v>
      </c>
      <c r="F37" s="25">
        <v>17464</v>
      </c>
      <c r="G37" s="26"/>
      <c r="H37" s="26">
        <f t="shared" si="1"/>
        <v>17464</v>
      </c>
      <c r="I37" s="27" t="s">
        <v>31</v>
      </c>
    </row>
    <row r="38" spans="1:9" x14ac:dyDescent="0.25">
      <c r="A38" s="3">
        <v>31</v>
      </c>
      <c r="B38" s="4" t="s">
        <v>38</v>
      </c>
      <c r="C38" s="23" t="s">
        <v>45</v>
      </c>
      <c r="D38" s="23" t="s">
        <v>53</v>
      </c>
      <c r="E38" s="24">
        <v>45974</v>
      </c>
      <c r="F38" s="25">
        <v>23749.27</v>
      </c>
      <c r="G38" s="26"/>
      <c r="H38" s="26">
        <f t="shared" si="1"/>
        <v>23749.27</v>
      </c>
      <c r="I38" s="27" t="s">
        <v>14</v>
      </c>
    </row>
    <row r="39" spans="1:9" x14ac:dyDescent="0.25">
      <c r="A39" s="3">
        <v>32</v>
      </c>
      <c r="B39" s="4" t="s">
        <v>39</v>
      </c>
      <c r="C39" s="23" t="s">
        <v>55</v>
      </c>
      <c r="D39" s="23" t="s">
        <v>54</v>
      </c>
      <c r="E39" s="24">
        <v>45975</v>
      </c>
      <c r="F39" s="25">
        <v>143960</v>
      </c>
      <c r="G39" s="26"/>
      <c r="H39" s="26">
        <f t="shared" si="1"/>
        <v>143960</v>
      </c>
      <c r="I39" s="27" t="s">
        <v>14</v>
      </c>
    </row>
    <row r="40" spans="1:9" x14ac:dyDescent="0.25">
      <c r="A40" s="3">
        <v>33</v>
      </c>
      <c r="B40" s="4" t="s">
        <v>40</v>
      </c>
      <c r="C40" s="23" t="s">
        <v>58</v>
      </c>
      <c r="D40" s="23" t="s">
        <v>59</v>
      </c>
      <c r="E40" s="24">
        <v>45975</v>
      </c>
      <c r="F40" s="25">
        <v>42480</v>
      </c>
      <c r="G40" s="26"/>
      <c r="H40" s="26">
        <f t="shared" si="1"/>
        <v>42480</v>
      </c>
      <c r="I40" s="27" t="s">
        <v>14</v>
      </c>
    </row>
    <row r="41" spans="1:9" x14ac:dyDescent="0.25">
      <c r="A41" s="3">
        <v>34</v>
      </c>
      <c r="B41" s="4" t="s">
        <v>41</v>
      </c>
      <c r="C41" s="23" t="s">
        <v>48</v>
      </c>
      <c r="D41" s="23" t="s">
        <v>49</v>
      </c>
      <c r="E41" s="24">
        <v>45975</v>
      </c>
      <c r="F41" s="25">
        <v>197397.98</v>
      </c>
      <c r="G41" s="26"/>
      <c r="H41" s="26">
        <f t="shared" si="1"/>
        <v>197397.98</v>
      </c>
      <c r="I41" s="27" t="s">
        <v>14</v>
      </c>
    </row>
    <row r="42" spans="1:9" x14ac:dyDescent="0.25">
      <c r="A42" s="3">
        <v>35</v>
      </c>
      <c r="B42" s="4" t="s">
        <v>44</v>
      </c>
      <c r="C42" s="23" t="s">
        <v>45</v>
      </c>
      <c r="D42" s="23" t="s">
        <v>56</v>
      </c>
      <c r="E42" s="24">
        <v>45975</v>
      </c>
      <c r="F42" s="25">
        <v>36081.85</v>
      </c>
      <c r="G42" s="26"/>
      <c r="H42" s="26">
        <f t="shared" si="1"/>
        <v>36081.85</v>
      </c>
      <c r="I42" s="27" t="s">
        <v>14</v>
      </c>
    </row>
    <row r="43" spans="1:9" x14ac:dyDescent="0.25">
      <c r="A43" s="3">
        <v>36</v>
      </c>
      <c r="B43" s="4" t="s">
        <v>42</v>
      </c>
      <c r="C43" s="23" t="s">
        <v>45</v>
      </c>
      <c r="D43" s="23" t="s">
        <v>47</v>
      </c>
      <c r="E43" s="24">
        <v>45978</v>
      </c>
      <c r="F43" s="25">
        <v>18290</v>
      </c>
      <c r="G43" s="26"/>
      <c r="H43" s="26">
        <f t="shared" si="1"/>
        <v>18290</v>
      </c>
      <c r="I43" s="27" t="s">
        <v>14</v>
      </c>
    </row>
    <row r="44" spans="1:9" x14ac:dyDescent="0.25">
      <c r="A44" s="3">
        <v>37</v>
      </c>
      <c r="B44" s="17" t="s">
        <v>24</v>
      </c>
      <c r="C44" s="18" t="s">
        <v>25</v>
      </c>
      <c r="D44" s="23" t="s">
        <v>65</v>
      </c>
      <c r="E44" s="19">
        <v>45979</v>
      </c>
      <c r="F44" s="20">
        <v>1553460.17</v>
      </c>
      <c r="G44" s="21"/>
      <c r="H44" s="26">
        <f t="shared" si="1"/>
        <v>1553460.17</v>
      </c>
      <c r="I44" s="16" t="s">
        <v>14</v>
      </c>
    </row>
    <row r="45" spans="1:9" x14ac:dyDescent="0.25">
      <c r="A45" s="3">
        <v>38</v>
      </c>
      <c r="B45" s="4" t="s">
        <v>43</v>
      </c>
      <c r="C45" s="23" t="s">
        <v>45</v>
      </c>
      <c r="D45" s="23" t="s">
        <v>46</v>
      </c>
      <c r="E45" s="24">
        <v>45980</v>
      </c>
      <c r="F45" s="25">
        <v>100423.9</v>
      </c>
      <c r="G45" s="26"/>
      <c r="H45" s="26">
        <f t="shared" si="1"/>
        <v>100423.9</v>
      </c>
      <c r="I45" s="27" t="s">
        <v>14</v>
      </c>
    </row>
    <row r="46" spans="1:9" x14ac:dyDescent="0.25">
      <c r="A46" s="3">
        <v>39</v>
      </c>
      <c r="B46" s="4" t="s">
        <v>19</v>
      </c>
      <c r="C46" s="23" t="s">
        <v>29</v>
      </c>
      <c r="D46" s="23" t="s">
        <v>30</v>
      </c>
      <c r="E46" s="24">
        <v>45981</v>
      </c>
      <c r="F46" s="25">
        <v>16992</v>
      </c>
      <c r="G46" s="25"/>
      <c r="H46" s="26">
        <f t="shared" si="1"/>
        <v>16992</v>
      </c>
      <c r="I46" s="27" t="s">
        <v>31</v>
      </c>
    </row>
    <row r="47" spans="1:9" x14ac:dyDescent="0.25">
      <c r="A47" s="3">
        <v>40</v>
      </c>
      <c r="B47" s="4" t="s">
        <v>50</v>
      </c>
      <c r="C47" s="23" t="s">
        <v>57</v>
      </c>
      <c r="D47" s="23" t="s">
        <v>72</v>
      </c>
      <c r="E47" s="24">
        <v>45985</v>
      </c>
      <c r="F47" s="25">
        <v>17464</v>
      </c>
      <c r="G47" s="26"/>
      <c r="H47" s="26">
        <f t="shared" si="1"/>
        <v>17464</v>
      </c>
      <c r="I47" s="27" t="s">
        <v>31</v>
      </c>
    </row>
    <row r="48" spans="1:9" x14ac:dyDescent="0.25">
      <c r="A48" s="3">
        <v>41</v>
      </c>
      <c r="B48" s="4" t="s">
        <v>26</v>
      </c>
      <c r="C48" s="23" t="s">
        <v>27</v>
      </c>
      <c r="D48" s="23" t="s">
        <v>64</v>
      </c>
      <c r="E48" s="28">
        <v>45987</v>
      </c>
      <c r="F48" s="26">
        <v>47620.639999999999</v>
      </c>
      <c r="G48" s="26"/>
      <c r="H48" s="26">
        <f t="shared" si="1"/>
        <v>47620.639999999999</v>
      </c>
      <c r="I48" s="27" t="s">
        <v>14</v>
      </c>
    </row>
    <row r="49" spans="1:9" x14ac:dyDescent="0.25">
      <c r="A49" s="3">
        <v>42</v>
      </c>
      <c r="B49" s="4" t="s">
        <v>26</v>
      </c>
      <c r="C49" s="23" t="s">
        <v>28</v>
      </c>
      <c r="D49" s="23" t="s">
        <v>63</v>
      </c>
      <c r="E49" s="28">
        <v>45987</v>
      </c>
      <c r="F49" s="26">
        <v>9092.9500000000007</v>
      </c>
      <c r="G49" s="26"/>
      <c r="H49" s="26">
        <f t="shared" si="1"/>
        <v>9092.9500000000007</v>
      </c>
      <c r="I49" s="27" t="s">
        <v>14</v>
      </c>
    </row>
    <row r="50" spans="1:9" x14ac:dyDescent="0.25">
      <c r="A50" s="3">
        <v>43</v>
      </c>
      <c r="B50" s="4" t="s">
        <v>35</v>
      </c>
      <c r="C50" s="23" t="s">
        <v>33</v>
      </c>
      <c r="D50" s="23" t="s">
        <v>36</v>
      </c>
      <c r="E50" s="24">
        <v>45987</v>
      </c>
      <c r="F50" s="25">
        <v>38154.5</v>
      </c>
      <c r="G50" s="26"/>
      <c r="H50" s="26">
        <f t="shared" si="1"/>
        <v>38154.5</v>
      </c>
      <c r="I50" s="27" t="s">
        <v>14</v>
      </c>
    </row>
    <row r="51" spans="1:9" x14ac:dyDescent="0.25">
      <c r="A51" s="3">
        <v>44</v>
      </c>
      <c r="B51" s="4" t="s">
        <v>32</v>
      </c>
      <c r="C51" s="23" t="s">
        <v>33</v>
      </c>
      <c r="D51" s="23" t="s">
        <v>34</v>
      </c>
      <c r="E51" s="24">
        <v>45988</v>
      </c>
      <c r="F51" s="25">
        <v>44900.77</v>
      </c>
      <c r="G51" s="26"/>
      <c r="H51" s="26">
        <f t="shared" si="1"/>
        <v>44900.77</v>
      </c>
      <c r="I51" s="27" t="s">
        <v>31</v>
      </c>
    </row>
    <row r="52" spans="1:9" x14ac:dyDescent="0.25">
      <c r="A52" s="29" t="s">
        <v>4</v>
      </c>
      <c r="B52" s="30"/>
      <c r="C52" s="30"/>
      <c r="D52" s="30"/>
      <c r="E52" s="31"/>
      <c r="F52" s="5">
        <f>SUM(F8:F51)</f>
        <v>6947491.8299999991</v>
      </c>
      <c r="G52" s="5">
        <f>SUM(G8:G51)</f>
        <v>3310286.1799999997</v>
      </c>
      <c r="H52" s="5">
        <f>SUM(H8:H51)</f>
        <v>3637205.65</v>
      </c>
      <c r="I52" s="3"/>
    </row>
    <row r="53" spans="1:9" s="2" customFormat="1" x14ac:dyDescent="0.25">
      <c r="A53" s="1"/>
      <c r="B53" s="1"/>
      <c r="C53" s="1"/>
      <c r="D53" s="1"/>
      <c r="E53" s="1"/>
      <c r="F53" s="22"/>
      <c r="G53" s="22"/>
      <c r="H53" s="6"/>
      <c r="I53" s="1"/>
    </row>
    <row r="54" spans="1:9" s="2" customFormat="1" x14ac:dyDescent="0.25">
      <c r="A54" s="1"/>
      <c r="B54" s="1"/>
      <c r="C54" s="1"/>
      <c r="D54" s="1"/>
      <c r="E54" s="1"/>
      <c r="F54" s="22"/>
      <c r="G54" s="22"/>
      <c r="H54" s="6"/>
      <c r="I54" s="1"/>
    </row>
    <row r="56" spans="1:9" s="2" customFormat="1" x14ac:dyDescent="0.25">
      <c r="A56" s="40" t="s">
        <v>5</v>
      </c>
      <c r="B56" s="40"/>
      <c r="C56" s="7"/>
      <c r="D56" s="37"/>
      <c r="E56" s="37"/>
      <c r="F56" s="40" t="s">
        <v>7</v>
      </c>
      <c r="G56" s="40"/>
      <c r="H56" s="40"/>
      <c r="I56" s="40"/>
    </row>
    <row r="57" spans="1:9" s="2" customFormat="1" x14ac:dyDescent="0.25">
      <c r="A57" s="38" t="s">
        <v>6</v>
      </c>
      <c r="B57" s="38"/>
      <c r="C57" s="8"/>
      <c r="E57" s="1"/>
      <c r="F57" s="38" t="s">
        <v>15</v>
      </c>
      <c r="G57" s="38"/>
      <c r="H57" s="38"/>
      <c r="I57" s="38"/>
    </row>
    <row r="58" spans="1:9" s="2" customFormat="1" x14ac:dyDescent="0.25">
      <c r="C58" s="36" t="s">
        <v>17</v>
      </c>
      <c r="D58" s="36"/>
      <c r="E58" s="36"/>
      <c r="F58" s="36"/>
    </row>
    <row r="59" spans="1:9" s="2" customFormat="1" x14ac:dyDescent="0.25">
      <c r="A59" s="15"/>
      <c r="B59" s="15"/>
      <c r="C59" s="37" t="s">
        <v>18</v>
      </c>
      <c r="D59" s="37"/>
      <c r="E59" s="37"/>
      <c r="F59" s="37"/>
      <c r="G59" s="15"/>
      <c r="H59" s="15"/>
      <c r="I59" s="15"/>
    </row>
    <row r="60" spans="1:9" s="2" customFormat="1" x14ac:dyDescent="0.25">
      <c r="A60" s="1"/>
      <c r="C60" s="9"/>
      <c r="E60" s="1"/>
      <c r="F60" s="10"/>
      <c r="G60" s="10"/>
      <c r="H60" s="10"/>
      <c r="I60" s="1"/>
    </row>
  </sheetData>
  <autoFilter ref="A7:I7" xr:uid="{87C43E22-5405-45A0-B942-DA7843A494BA}">
    <sortState xmlns:xlrd2="http://schemas.microsoft.com/office/spreadsheetml/2017/richdata2" ref="A8:I52">
      <sortCondition ref="E7"/>
    </sortState>
  </autoFilter>
  <sortState xmlns:xlrd2="http://schemas.microsoft.com/office/spreadsheetml/2017/richdata2" ref="B8:I36">
    <sortCondition ref="E8:E36"/>
  </sortState>
  <mergeCells count="10">
    <mergeCell ref="C58:F58"/>
    <mergeCell ref="C59:F59"/>
    <mergeCell ref="F57:I57"/>
    <mergeCell ref="B2:I2"/>
    <mergeCell ref="B3:I3"/>
    <mergeCell ref="D56:E56"/>
    <mergeCell ref="F56:I56"/>
    <mergeCell ref="A56:B56"/>
    <mergeCell ref="A57:B57"/>
    <mergeCell ref="A5:I5"/>
  </mergeCells>
  <phoneticPr fontId="3" type="noConversion"/>
  <printOptions horizontalCentered="1"/>
  <pageMargins left="0.25" right="0.25" top="0.75" bottom="0.54" header="0.3" footer="0.3"/>
  <pageSetup scale="5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00C155-D5C4-4BCF-8A77-B0E121B97677}">
  <dimension ref="A2:I37"/>
  <sheetViews>
    <sheetView topLeftCell="A13" workbookViewId="0">
      <selection activeCell="C23" sqref="C23"/>
    </sheetView>
  </sheetViews>
  <sheetFormatPr baseColWidth="10" defaultColWidth="11.42578125" defaultRowHeight="15" x14ac:dyDescent="0.25"/>
  <cols>
    <col min="1" max="1" width="4.140625" style="1" bestFit="1" customWidth="1"/>
    <col min="2" max="2" width="59.7109375" style="2" customWidth="1"/>
    <col min="3" max="3" width="54.7109375" style="9" customWidth="1"/>
    <col min="4" max="4" width="17.85546875" style="2" bestFit="1" customWidth="1"/>
    <col min="5" max="5" width="15.42578125" style="1" bestFit="1" customWidth="1"/>
    <col min="6" max="7" width="15.7109375" style="10" customWidth="1"/>
    <col min="8" max="8" width="15.42578125" style="10" customWidth="1"/>
    <col min="9" max="9" width="16" style="1" customWidth="1"/>
    <col min="10" max="16384" width="11.42578125" style="2"/>
  </cols>
  <sheetData>
    <row r="2" spans="1:9" ht="19.5" x14ac:dyDescent="0.35">
      <c r="B2" s="39" t="s">
        <v>0</v>
      </c>
      <c r="C2" s="39"/>
      <c r="D2" s="39"/>
      <c r="E2" s="39"/>
      <c r="F2" s="39"/>
      <c r="G2" s="39"/>
      <c r="H2" s="39"/>
      <c r="I2" s="39"/>
    </row>
    <row r="3" spans="1:9" ht="19.5" x14ac:dyDescent="0.35">
      <c r="B3" s="39" t="s">
        <v>1</v>
      </c>
      <c r="C3" s="39"/>
      <c r="D3" s="39"/>
      <c r="E3" s="39"/>
      <c r="F3" s="39"/>
      <c r="G3" s="39"/>
      <c r="H3" s="39"/>
      <c r="I3" s="39"/>
    </row>
    <row r="5" spans="1:9" x14ac:dyDescent="0.25">
      <c r="A5" s="41" t="s">
        <v>66</v>
      </c>
      <c r="B5" s="41"/>
      <c r="C5" s="41"/>
      <c r="D5" s="41"/>
      <c r="E5" s="41"/>
      <c r="F5" s="41"/>
      <c r="G5" s="41"/>
      <c r="H5" s="41"/>
      <c r="I5" s="41"/>
    </row>
    <row r="7" spans="1:9" s="14" customFormat="1" ht="45" x14ac:dyDescent="0.25">
      <c r="A7" s="11" t="s">
        <v>8</v>
      </c>
      <c r="B7" s="11" t="s">
        <v>9</v>
      </c>
      <c r="C7" s="11" t="s">
        <v>2</v>
      </c>
      <c r="D7" s="11" t="s">
        <v>10</v>
      </c>
      <c r="E7" s="12" t="s">
        <v>11</v>
      </c>
      <c r="F7" s="13" t="s">
        <v>12</v>
      </c>
      <c r="G7" s="13" t="s">
        <v>16</v>
      </c>
      <c r="H7" s="13" t="s">
        <v>13</v>
      </c>
      <c r="I7" s="11" t="s">
        <v>3</v>
      </c>
    </row>
    <row r="8" spans="1:9" x14ac:dyDescent="0.25">
      <c r="A8" s="3">
        <v>1</v>
      </c>
      <c r="B8" s="4" t="s">
        <v>19</v>
      </c>
      <c r="C8" s="23" t="s">
        <v>20</v>
      </c>
      <c r="D8" s="4" t="s">
        <v>21</v>
      </c>
      <c r="E8" s="24">
        <v>45911</v>
      </c>
      <c r="F8" s="25">
        <v>220660</v>
      </c>
      <c r="G8" s="25"/>
      <c r="H8" s="26">
        <f t="shared" ref="H8:H28" si="0">+F8-G8</f>
        <v>220660</v>
      </c>
      <c r="I8" s="27" t="s">
        <v>14</v>
      </c>
    </row>
    <row r="9" spans="1:9" x14ac:dyDescent="0.25">
      <c r="A9" s="3">
        <v>2</v>
      </c>
      <c r="B9" s="4" t="s">
        <v>37</v>
      </c>
      <c r="C9" s="23" t="s">
        <v>70</v>
      </c>
      <c r="D9" s="4" t="s">
        <v>71</v>
      </c>
      <c r="E9" s="24">
        <v>45962</v>
      </c>
      <c r="F9" s="25">
        <v>17042.400000000001</v>
      </c>
      <c r="G9" s="26"/>
      <c r="H9" s="26">
        <f t="shared" si="0"/>
        <v>17042.400000000001</v>
      </c>
      <c r="I9" s="27" t="s">
        <v>14</v>
      </c>
    </row>
    <row r="10" spans="1:9" x14ac:dyDescent="0.25">
      <c r="A10" s="3">
        <v>3</v>
      </c>
      <c r="B10" s="4" t="s">
        <v>37</v>
      </c>
      <c r="C10" s="23" t="s">
        <v>70</v>
      </c>
      <c r="D10" s="4" t="s">
        <v>69</v>
      </c>
      <c r="E10" s="24">
        <v>45962</v>
      </c>
      <c r="F10" s="25">
        <v>2016</v>
      </c>
      <c r="G10" s="26"/>
      <c r="H10" s="26">
        <f t="shared" si="0"/>
        <v>2016</v>
      </c>
      <c r="I10" s="27" t="s">
        <v>14</v>
      </c>
    </row>
    <row r="11" spans="1:9" ht="15.75" customHeight="1" x14ac:dyDescent="0.25">
      <c r="A11" s="3">
        <v>4</v>
      </c>
      <c r="B11" s="4" t="s">
        <v>67</v>
      </c>
      <c r="C11" s="23" t="s">
        <v>27</v>
      </c>
      <c r="D11" s="4" t="s">
        <v>68</v>
      </c>
      <c r="E11" s="24">
        <v>45962</v>
      </c>
      <c r="F11" s="25">
        <v>232315.32</v>
      </c>
      <c r="G11" s="26"/>
      <c r="H11" s="26">
        <f t="shared" si="0"/>
        <v>232315.32</v>
      </c>
      <c r="I11" s="27" t="s">
        <v>14</v>
      </c>
    </row>
    <row r="12" spans="1:9" x14ac:dyDescent="0.25">
      <c r="A12" s="3">
        <v>5</v>
      </c>
      <c r="B12" s="4" t="s">
        <v>22</v>
      </c>
      <c r="C12" s="23" t="s">
        <v>23</v>
      </c>
      <c r="D12" s="4" t="s">
        <v>52</v>
      </c>
      <c r="E12" s="24">
        <v>45965</v>
      </c>
      <c r="F12" s="25">
        <v>29166.66</v>
      </c>
      <c r="G12" s="26"/>
      <c r="H12" s="26">
        <f t="shared" si="0"/>
        <v>29166.66</v>
      </c>
      <c r="I12" s="27" t="s">
        <v>14</v>
      </c>
    </row>
    <row r="13" spans="1:9" x14ac:dyDescent="0.25">
      <c r="A13" s="3">
        <v>6</v>
      </c>
      <c r="B13" s="4" t="s">
        <v>60</v>
      </c>
      <c r="C13" s="23" t="s">
        <v>61</v>
      </c>
      <c r="D13" s="4" t="s">
        <v>62</v>
      </c>
      <c r="E13" s="24">
        <v>45967</v>
      </c>
      <c r="F13" s="25">
        <v>828473.24</v>
      </c>
      <c r="G13" s="26"/>
      <c r="H13" s="26">
        <f t="shared" si="0"/>
        <v>828473.24</v>
      </c>
      <c r="I13" s="27" t="s">
        <v>14</v>
      </c>
    </row>
    <row r="14" spans="1:9" x14ac:dyDescent="0.25">
      <c r="A14" s="3">
        <v>7</v>
      </c>
      <c r="B14" s="4" t="s">
        <v>50</v>
      </c>
      <c r="C14" s="23" t="s">
        <v>57</v>
      </c>
      <c r="D14" s="4" t="s">
        <v>51</v>
      </c>
      <c r="E14" s="24">
        <v>45973</v>
      </c>
      <c r="F14" s="25">
        <v>17464</v>
      </c>
      <c r="G14" s="26"/>
      <c r="H14" s="26">
        <f t="shared" si="0"/>
        <v>17464</v>
      </c>
      <c r="I14" s="27" t="s">
        <v>31</v>
      </c>
    </row>
    <row r="15" spans="1:9" x14ac:dyDescent="0.25">
      <c r="A15" s="3">
        <v>8</v>
      </c>
      <c r="B15" s="4" t="s">
        <v>38</v>
      </c>
      <c r="C15" s="23" t="s">
        <v>45</v>
      </c>
      <c r="D15" s="4" t="s">
        <v>53</v>
      </c>
      <c r="E15" s="24">
        <v>45974</v>
      </c>
      <c r="F15" s="25">
        <v>23749.27</v>
      </c>
      <c r="G15" s="26"/>
      <c r="H15" s="26">
        <f t="shared" si="0"/>
        <v>23749.27</v>
      </c>
      <c r="I15" s="27" t="s">
        <v>14</v>
      </c>
    </row>
    <row r="16" spans="1:9" x14ac:dyDescent="0.25">
      <c r="A16" s="3">
        <v>9</v>
      </c>
      <c r="B16" s="4" t="s">
        <v>39</v>
      </c>
      <c r="C16" s="23" t="s">
        <v>55</v>
      </c>
      <c r="D16" s="4" t="s">
        <v>54</v>
      </c>
      <c r="E16" s="24">
        <v>45975</v>
      </c>
      <c r="F16" s="25">
        <v>143960</v>
      </c>
      <c r="G16" s="26"/>
      <c r="H16" s="26">
        <f t="shared" si="0"/>
        <v>143960</v>
      </c>
      <c r="I16" s="27" t="s">
        <v>14</v>
      </c>
    </row>
    <row r="17" spans="1:9" x14ac:dyDescent="0.25">
      <c r="A17" s="3">
        <v>10</v>
      </c>
      <c r="B17" s="4" t="s">
        <v>40</v>
      </c>
      <c r="C17" s="23" t="s">
        <v>58</v>
      </c>
      <c r="D17" s="4" t="s">
        <v>59</v>
      </c>
      <c r="E17" s="24">
        <v>45975</v>
      </c>
      <c r="F17" s="25">
        <v>42480</v>
      </c>
      <c r="G17" s="26"/>
      <c r="H17" s="26">
        <f t="shared" si="0"/>
        <v>42480</v>
      </c>
      <c r="I17" s="27" t="s">
        <v>14</v>
      </c>
    </row>
    <row r="18" spans="1:9" x14ac:dyDescent="0.25">
      <c r="A18" s="3">
        <v>11</v>
      </c>
      <c r="B18" s="4" t="s">
        <v>41</v>
      </c>
      <c r="C18" s="23" t="s">
        <v>48</v>
      </c>
      <c r="D18" s="4" t="s">
        <v>49</v>
      </c>
      <c r="E18" s="24">
        <v>45975</v>
      </c>
      <c r="F18" s="25">
        <v>197397.98</v>
      </c>
      <c r="G18" s="26"/>
      <c r="H18" s="26">
        <f t="shared" si="0"/>
        <v>197397.98</v>
      </c>
      <c r="I18" s="27" t="s">
        <v>14</v>
      </c>
    </row>
    <row r="19" spans="1:9" x14ac:dyDescent="0.25">
      <c r="A19" s="3">
        <v>12</v>
      </c>
      <c r="B19" s="4" t="s">
        <v>44</v>
      </c>
      <c r="C19" s="23" t="s">
        <v>45</v>
      </c>
      <c r="D19" s="4" t="s">
        <v>56</v>
      </c>
      <c r="E19" s="24">
        <v>45975</v>
      </c>
      <c r="F19" s="25">
        <v>36081.85</v>
      </c>
      <c r="G19" s="26"/>
      <c r="H19" s="26">
        <f t="shared" si="0"/>
        <v>36081.85</v>
      </c>
      <c r="I19" s="27" t="s">
        <v>14</v>
      </c>
    </row>
    <row r="20" spans="1:9" x14ac:dyDescent="0.25">
      <c r="A20" s="3">
        <v>13</v>
      </c>
      <c r="B20" s="4" t="s">
        <v>42</v>
      </c>
      <c r="C20" s="23" t="s">
        <v>45</v>
      </c>
      <c r="D20" s="4" t="s">
        <v>47</v>
      </c>
      <c r="E20" s="24">
        <v>45978</v>
      </c>
      <c r="F20" s="25">
        <v>18290</v>
      </c>
      <c r="G20" s="26"/>
      <c r="H20" s="26">
        <f t="shared" si="0"/>
        <v>18290</v>
      </c>
      <c r="I20" s="27" t="s">
        <v>14</v>
      </c>
    </row>
    <row r="21" spans="1:9" x14ac:dyDescent="0.25">
      <c r="A21" s="3">
        <v>14</v>
      </c>
      <c r="B21" s="17" t="s">
        <v>24</v>
      </c>
      <c r="C21" s="18" t="s">
        <v>25</v>
      </c>
      <c r="D21" s="17" t="s">
        <v>65</v>
      </c>
      <c r="E21" s="19">
        <v>45979</v>
      </c>
      <c r="F21" s="20">
        <v>1553460.17</v>
      </c>
      <c r="G21" s="21"/>
      <c r="H21" s="26">
        <f t="shared" si="0"/>
        <v>1553460.17</v>
      </c>
      <c r="I21" s="16" t="s">
        <v>14</v>
      </c>
    </row>
    <row r="22" spans="1:9" x14ac:dyDescent="0.25">
      <c r="A22" s="3">
        <v>15</v>
      </c>
      <c r="B22" s="4" t="s">
        <v>43</v>
      </c>
      <c r="C22" s="23" t="s">
        <v>45</v>
      </c>
      <c r="D22" s="4" t="s">
        <v>46</v>
      </c>
      <c r="E22" s="24">
        <v>45980</v>
      </c>
      <c r="F22" s="25">
        <v>100423.9</v>
      </c>
      <c r="G22" s="26"/>
      <c r="H22" s="26">
        <f t="shared" si="0"/>
        <v>100423.9</v>
      </c>
      <c r="I22" s="27" t="s">
        <v>14</v>
      </c>
    </row>
    <row r="23" spans="1:9" x14ac:dyDescent="0.25">
      <c r="A23" s="3">
        <v>16</v>
      </c>
      <c r="B23" s="4" t="s">
        <v>19</v>
      </c>
      <c r="C23" s="23" t="s">
        <v>29</v>
      </c>
      <c r="D23" s="4" t="s">
        <v>30</v>
      </c>
      <c r="E23" s="24">
        <v>45981</v>
      </c>
      <c r="F23" s="25">
        <v>16992</v>
      </c>
      <c r="G23" s="25"/>
      <c r="H23" s="26">
        <f t="shared" si="0"/>
        <v>16992</v>
      </c>
      <c r="I23" s="27" t="s">
        <v>31</v>
      </c>
    </row>
    <row r="24" spans="1:9" x14ac:dyDescent="0.25">
      <c r="A24" s="3">
        <v>17</v>
      </c>
      <c r="B24" s="4" t="s">
        <v>50</v>
      </c>
      <c r="C24" s="23" t="s">
        <v>57</v>
      </c>
      <c r="D24" s="4" t="s">
        <v>72</v>
      </c>
      <c r="E24" s="24">
        <v>45985</v>
      </c>
      <c r="F24" s="25">
        <v>17464</v>
      </c>
      <c r="G24" s="26"/>
      <c r="H24" s="26">
        <f t="shared" si="0"/>
        <v>17464</v>
      </c>
      <c r="I24" s="27" t="s">
        <v>31</v>
      </c>
    </row>
    <row r="25" spans="1:9" x14ac:dyDescent="0.25">
      <c r="A25" s="3">
        <v>18</v>
      </c>
      <c r="B25" s="4" t="s">
        <v>26</v>
      </c>
      <c r="C25" s="23" t="s">
        <v>27</v>
      </c>
      <c r="D25" s="4" t="s">
        <v>64</v>
      </c>
      <c r="E25" s="28">
        <v>45987</v>
      </c>
      <c r="F25" s="26">
        <v>47620.639999999999</v>
      </c>
      <c r="G25" s="26"/>
      <c r="H25" s="26">
        <f t="shared" si="0"/>
        <v>47620.639999999999</v>
      </c>
      <c r="I25" s="27" t="s">
        <v>14</v>
      </c>
    </row>
    <row r="26" spans="1:9" x14ac:dyDescent="0.25">
      <c r="A26" s="3">
        <v>19</v>
      </c>
      <c r="B26" s="4" t="s">
        <v>26</v>
      </c>
      <c r="C26" s="23" t="s">
        <v>28</v>
      </c>
      <c r="D26" s="4" t="s">
        <v>63</v>
      </c>
      <c r="E26" s="28">
        <v>45987</v>
      </c>
      <c r="F26" s="26">
        <v>9092.9500000000007</v>
      </c>
      <c r="G26" s="26"/>
      <c r="H26" s="26">
        <f t="shared" si="0"/>
        <v>9092.9500000000007</v>
      </c>
      <c r="I26" s="27" t="s">
        <v>14</v>
      </c>
    </row>
    <row r="27" spans="1:9" x14ac:dyDescent="0.25">
      <c r="A27" s="3">
        <v>20</v>
      </c>
      <c r="B27" s="4" t="s">
        <v>35</v>
      </c>
      <c r="C27" s="23" t="s">
        <v>33</v>
      </c>
      <c r="D27" s="4" t="s">
        <v>36</v>
      </c>
      <c r="E27" s="24">
        <v>45987</v>
      </c>
      <c r="F27" s="25">
        <v>38154.5</v>
      </c>
      <c r="G27" s="26"/>
      <c r="H27" s="26">
        <f t="shared" si="0"/>
        <v>38154.5</v>
      </c>
      <c r="I27" s="27" t="s">
        <v>14</v>
      </c>
    </row>
    <row r="28" spans="1:9" x14ac:dyDescent="0.25">
      <c r="A28" s="3">
        <v>21</v>
      </c>
      <c r="B28" s="4" t="s">
        <v>32</v>
      </c>
      <c r="C28" s="23" t="s">
        <v>33</v>
      </c>
      <c r="D28" s="4" t="s">
        <v>34</v>
      </c>
      <c r="E28" s="24">
        <v>45988</v>
      </c>
      <c r="F28" s="25">
        <v>44900.77</v>
      </c>
      <c r="G28" s="26"/>
      <c r="H28" s="26">
        <f t="shared" si="0"/>
        <v>44900.77</v>
      </c>
      <c r="I28" s="27" t="s">
        <v>31</v>
      </c>
    </row>
    <row r="29" spans="1:9" x14ac:dyDescent="0.25">
      <c r="A29" s="42" t="s">
        <v>4</v>
      </c>
      <c r="B29" s="43"/>
      <c r="C29" s="43"/>
      <c r="D29" s="43"/>
      <c r="E29" s="44"/>
      <c r="F29" s="5">
        <f>SUM(F8:F28)</f>
        <v>3637205.65</v>
      </c>
      <c r="G29" s="5">
        <f>SUM(G8:G28)</f>
        <v>0</v>
      </c>
      <c r="H29" s="5">
        <f>SUM(H8:H28)</f>
        <v>3637205.65</v>
      </c>
      <c r="I29" s="3"/>
    </row>
    <row r="30" spans="1:9" x14ac:dyDescent="0.25">
      <c r="B30" s="1"/>
      <c r="C30" s="1"/>
      <c r="D30" s="1"/>
      <c r="F30" s="22"/>
      <c r="G30" s="22"/>
      <c r="H30" s="6"/>
    </row>
    <row r="31" spans="1:9" x14ac:dyDescent="0.25">
      <c r="B31" s="1"/>
      <c r="C31" s="1"/>
      <c r="D31" s="1"/>
      <c r="F31" s="22"/>
      <c r="G31" s="22"/>
      <c r="H31" s="6"/>
    </row>
    <row r="32" spans="1:9" x14ac:dyDescent="0.25">
      <c r="B32" s="1"/>
      <c r="C32" s="1"/>
      <c r="D32" s="1"/>
      <c r="F32" s="22"/>
      <c r="G32" s="22"/>
      <c r="H32" s="6"/>
    </row>
    <row r="34" spans="1:9" x14ac:dyDescent="0.25">
      <c r="A34" s="40" t="s">
        <v>5</v>
      </c>
      <c r="B34" s="40"/>
      <c r="C34" s="7"/>
      <c r="D34" s="37"/>
      <c r="E34" s="37"/>
      <c r="F34" s="40" t="s">
        <v>7</v>
      </c>
      <c r="G34" s="40"/>
      <c r="H34" s="40"/>
      <c r="I34" s="40"/>
    </row>
    <row r="35" spans="1:9" x14ac:dyDescent="0.25">
      <c r="A35" s="38" t="s">
        <v>6</v>
      </c>
      <c r="B35" s="38"/>
      <c r="C35" s="8"/>
      <c r="F35" s="38" t="s">
        <v>15</v>
      </c>
      <c r="G35" s="38"/>
      <c r="H35" s="38"/>
      <c r="I35" s="38"/>
    </row>
    <row r="36" spans="1:9" x14ac:dyDescent="0.25">
      <c r="A36" s="2"/>
      <c r="C36" s="36" t="s">
        <v>17</v>
      </c>
      <c r="D36" s="36"/>
      <c r="E36" s="36"/>
      <c r="F36" s="36"/>
      <c r="G36" s="2"/>
      <c r="H36" s="2"/>
      <c r="I36" s="2"/>
    </row>
    <row r="37" spans="1:9" x14ac:dyDescent="0.25">
      <c r="A37" s="15"/>
      <c r="B37" s="15"/>
      <c r="C37" s="37" t="s">
        <v>18</v>
      </c>
      <c r="D37" s="37"/>
      <c r="E37" s="37"/>
      <c r="F37" s="37"/>
      <c r="G37" s="15"/>
      <c r="H37" s="15"/>
      <c r="I37" s="15"/>
    </row>
  </sheetData>
  <mergeCells count="11">
    <mergeCell ref="A35:B35"/>
    <mergeCell ref="F35:I35"/>
    <mergeCell ref="C36:F36"/>
    <mergeCell ref="C37:F37"/>
    <mergeCell ref="B2:I2"/>
    <mergeCell ref="B3:I3"/>
    <mergeCell ref="A5:I5"/>
    <mergeCell ref="A29:E29"/>
    <mergeCell ref="A34:B34"/>
    <mergeCell ref="D34:E34"/>
    <mergeCell ref="F34:I34"/>
  </mergeCells>
  <pageMargins left="0.7" right="0.7" top="0.75" bottom="0.75" header="0.3" footer="0.3"/>
  <pageSetup scale="55" orientation="landscape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Pagos a Suplidores</vt:lpstr>
      <vt:lpstr>Cuentas por pagar</vt:lpstr>
      <vt:lpstr>'Pagos a Suplidores'!Área_de_impresión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jheredia</dc:creator>
  <cp:lastModifiedBy>Juana Heredia Martínez</cp:lastModifiedBy>
  <cp:lastPrinted>2025-12-03T16:47:37Z</cp:lastPrinted>
  <dcterms:created xsi:type="dcterms:W3CDTF">2019-07-08T14:08:36Z</dcterms:created>
  <dcterms:modified xsi:type="dcterms:W3CDTF">2025-12-03T16:48:55Z</dcterms:modified>
</cp:coreProperties>
</file>