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DICIEMBRE\"/>
    </mc:Choice>
  </mc:AlternateContent>
  <xr:revisionPtr revIDLastSave="0" documentId="8_{0D792B91-462D-4118-92B1-9D7C2F5D00DC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35" i="6"/>
  <c r="H23" i="6"/>
  <c r="H28" i="6"/>
  <c r="H29" i="6"/>
  <c r="H36" i="6"/>
  <c r="H38" i="6"/>
  <c r="H30" i="6"/>
  <c r="H31" i="6"/>
  <c r="H32" i="6"/>
  <c r="H41" i="6"/>
  <c r="H42" i="6"/>
  <c r="H33" i="6"/>
  <c r="H45" i="6"/>
  <c r="H44" i="6"/>
  <c r="H39" i="6"/>
  <c r="H40" i="6"/>
  <c r="H10" i="6"/>
  <c r="H49" i="6"/>
  <c r="H43" i="6"/>
  <c r="H51" i="6"/>
  <c r="H47" i="6"/>
  <c r="H46" i="6"/>
  <c r="H50" i="6"/>
  <c r="H37" i="6"/>
  <c r="H54" i="6"/>
  <c r="H55" i="6"/>
  <c r="H56" i="6"/>
  <c r="H52" i="6"/>
  <c r="H57" i="6"/>
  <c r="H53" i="6"/>
  <c r="H58" i="6"/>
  <c r="H64" i="6"/>
  <c r="H62" i="6"/>
  <c r="H63" i="6"/>
  <c r="H60" i="6"/>
  <c r="H59" i="6"/>
  <c r="H34" i="6"/>
  <c r="H12" i="6"/>
  <c r="H48" i="6"/>
  <c r="H61" i="6"/>
  <c r="H65" i="6"/>
  <c r="H66" i="6"/>
  <c r="H9" i="6"/>
  <c r="H11" i="6"/>
  <c r="H14" i="6"/>
  <c r="H15" i="6"/>
  <c r="H16" i="6"/>
  <c r="H17" i="6"/>
  <c r="H18" i="6"/>
  <c r="H19" i="6"/>
  <c r="H20" i="6"/>
  <c r="H21" i="6"/>
  <c r="H22" i="6"/>
  <c r="H24" i="6"/>
  <c r="H25" i="6"/>
  <c r="H26" i="6"/>
  <c r="H27" i="6"/>
  <c r="G67" i="6"/>
  <c r="F67" i="6"/>
  <c r="H8" i="6"/>
  <c r="H67" i="6" l="1"/>
</calcChain>
</file>

<file path=xl/sharedStrings.xml><?xml version="1.0" encoding="utf-8"?>
<sst xmlns="http://schemas.openxmlformats.org/spreadsheetml/2006/main" count="255" uniqueCount="169">
  <si>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</si>
  <si>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</si>
  <si>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</si>
  <si>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</si>
  <si>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</si>
  <si>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</si>
  <si>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</si>
  <si>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</si>
  <si>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</si>
  <si>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</si>
  <si>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</si>
  <si>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</si>
  <si>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</si>
  <si>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</si>
  <si>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</si>
  <si>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Encargado Depto Adm. y Financiero</t>
  </si>
  <si>
    <t>Monto pagado a la fecha</t>
  </si>
  <si>
    <t>Rafael Peralta Romero</t>
  </si>
  <si>
    <t>Director General</t>
  </si>
  <si>
    <t>AS Refrielectrica SRL</t>
  </si>
  <si>
    <t>Servicio reparación de chiller</t>
  </si>
  <si>
    <t xml:space="preserve">B1500000086 </t>
  </si>
  <si>
    <t>ALL Office Solutions TS, SRL</t>
  </si>
  <si>
    <t>Servicio de alquiler de fotocopiadoras multifuncionales</t>
  </si>
  <si>
    <t>Edeeste</t>
  </si>
  <si>
    <t xml:space="preserve">Pago Energia Electrica de esta Institucion </t>
  </si>
  <si>
    <t>Windtelecom SA</t>
  </si>
  <si>
    <t>Servicio de internet</t>
  </si>
  <si>
    <t>Servicio de Teléfono</t>
  </si>
  <si>
    <t>B1500000088</t>
  </si>
  <si>
    <t>Suplidores De Insumos Múltiples SUPLIMUL SRL</t>
  </si>
  <si>
    <t>Adq. De materiales de preservacion</t>
  </si>
  <si>
    <t xml:space="preserve">	Monts Products, SRL</t>
  </si>
  <si>
    <t>B1500000201</t>
  </si>
  <si>
    <t>CAASD</t>
  </si>
  <si>
    <t xml:space="preserve">	Provesol Proveedores de Soluciones, SRL</t>
  </si>
  <si>
    <t xml:space="preserve">	Agenda Continental, S.R.L</t>
  </si>
  <si>
    <t>Vibranza Variedades Y Events, S.R.L</t>
  </si>
  <si>
    <t>Provesol Proveedores de Soluciones, SRL</t>
  </si>
  <si>
    <t>Grupo Ventura &amp; Pérez Solutions, SRL</t>
  </si>
  <si>
    <t>Suministros Guipak, SRL</t>
  </si>
  <si>
    <t>Adq. Materiales de limpieza</t>
  </si>
  <si>
    <t>B1500000081</t>
  </si>
  <si>
    <t>B1500001715</t>
  </si>
  <si>
    <t>Adq. De vitrina para uso de esta institución</t>
  </si>
  <si>
    <t>B1500000116</t>
  </si>
  <si>
    <t>Dseta Group, SRL</t>
  </si>
  <si>
    <t>B1500000494</t>
  </si>
  <si>
    <t>B1500003017</t>
  </si>
  <si>
    <t>B1500001711</t>
  </si>
  <si>
    <t>B1500000333</t>
  </si>
  <si>
    <t>Compra de agendas diarias pielina</t>
  </si>
  <si>
    <t>B1500001619</t>
  </si>
  <si>
    <t>Servicio de mantenimiento y rep de ascensores</t>
  </si>
  <si>
    <t>Servicio de refrigerio para actividad de integración</t>
  </si>
  <si>
    <t>B1500000052</t>
  </si>
  <si>
    <t>SINERGIT</t>
  </si>
  <si>
    <t>Adq. De discos y licencia MSA ADVANCED</t>
  </si>
  <si>
    <t>E450000000339</t>
  </si>
  <si>
    <t>E450000001922</t>
  </si>
  <si>
    <t>E450000001889</t>
  </si>
  <si>
    <t>E450000059446</t>
  </si>
  <si>
    <t>Liberty Networks Dominicana, SA</t>
  </si>
  <si>
    <t>B1500000479</t>
  </si>
  <si>
    <t>Sigma Petroleum Corp SAS</t>
  </si>
  <si>
    <t>Compra tickets prepagados de combustible</t>
  </si>
  <si>
    <t>Kreatisset Studiokreativo, SRL</t>
  </si>
  <si>
    <t>Servicio de refrigerio para actividad de ISSN-ISBN</t>
  </si>
  <si>
    <t>Rosiell Ivette Cabreja Rodriguez</t>
  </si>
  <si>
    <t>Servicio de reparación de varias puertas</t>
  </si>
  <si>
    <t>Adq. De bateria para la camioneta TOYOTA HILUX</t>
  </si>
  <si>
    <t>Adq. De materiales para preservación</t>
  </si>
  <si>
    <t>B1500000095</t>
  </si>
  <si>
    <t xml:space="preserve">	GTG Industrial, SRL</t>
  </si>
  <si>
    <t>E450000000069</t>
  </si>
  <si>
    <t>B1500000003</t>
  </si>
  <si>
    <t>Muebles Omar, SA</t>
  </si>
  <si>
    <t>E450000000444</t>
  </si>
  <si>
    <t>Adq. De mobiliarios de oficina</t>
  </si>
  <si>
    <t>RELACIÓN DE FACTURAS PENDIENTES DE PAGO AL 31/12/2025</t>
  </si>
  <si>
    <t>B1500001834</t>
  </si>
  <si>
    <t>B1500003053</t>
  </si>
  <si>
    <t>Altice Dominicana, SA</t>
  </si>
  <si>
    <t>Productos Diversos del Caribe (PRODIDCA), EIRL</t>
  </si>
  <si>
    <t>Mant. Preventivo de la planta electrica</t>
  </si>
  <si>
    <t>B1500000059</t>
  </si>
  <si>
    <t>Adq. De aspiradoras</t>
  </si>
  <si>
    <t>B1500001725</t>
  </si>
  <si>
    <t xml:space="preserve">Servicio de elaboración de bizcocho para cumpleaños </t>
  </si>
  <si>
    <t>B1500000055</t>
  </si>
  <si>
    <t>Adq. De tonners para las impresoras de esta institución</t>
  </si>
  <si>
    <t>B1500000352</t>
  </si>
  <si>
    <t>Fis Soluciones SRL</t>
  </si>
  <si>
    <t>Ramirez &amp; Mojica Envoy Pack Courier Express, SRL</t>
  </si>
  <si>
    <t>Adq. De telefonos SIP puntos de acceso y adap. Red</t>
  </si>
  <si>
    <t>E450000000275</t>
  </si>
  <si>
    <t>Marco, Rack y Tramería, SRL (MR&amp;T)</t>
  </si>
  <si>
    <t>FL Betances &amp; Asociados, SRL</t>
  </si>
  <si>
    <t>Papelería Kakmon, SRL</t>
  </si>
  <si>
    <t>Multiservicios F&amp;S, SRL</t>
  </si>
  <si>
    <t>Jaypen ,Construcciones y Servicios, SRL</t>
  </si>
  <si>
    <t>Casa Surtidora Surtimax RD, SRL</t>
  </si>
  <si>
    <t>Cros Publicidad, SRL</t>
  </si>
  <si>
    <t>Offitek, SRL</t>
  </si>
  <si>
    <t>Amserech AF Segurity, SRL</t>
  </si>
  <si>
    <t>Infosec Latin America, INC</t>
  </si>
  <si>
    <t>Constructora Pérez Guzmán, SRL</t>
  </si>
  <si>
    <t>TECHBOX, EIRL</t>
  </si>
  <si>
    <t>Javier Servicios de Ingeniería, SRL</t>
  </si>
  <si>
    <t>Tego Group, SRL</t>
  </si>
  <si>
    <t>Lora Figuereo Arqui Print, EIRL</t>
  </si>
  <si>
    <t>Servicio de impresión de exhibidores, brochures y porta letr.</t>
  </si>
  <si>
    <t>B1500001372</t>
  </si>
  <si>
    <t>E450000002014</t>
  </si>
  <si>
    <t>E450000002002</t>
  </si>
  <si>
    <t>Adq. Bonos de compra para los empleados de esta institución</t>
  </si>
  <si>
    <t>B1500234032</t>
  </si>
  <si>
    <t>Servicio de fumigación</t>
  </si>
  <si>
    <t>B1500000057</t>
  </si>
  <si>
    <t>B1500000038</t>
  </si>
  <si>
    <t>Adq. De dispositivos, adapt y accesorios tecnologicos</t>
  </si>
  <si>
    <t>B1500000221</t>
  </si>
  <si>
    <t>Contratación de servicios para conferencia</t>
  </si>
  <si>
    <t>E450000000026</t>
  </si>
  <si>
    <t>Renovación de Solución Antivirus</t>
  </si>
  <si>
    <t>E450000000004</t>
  </si>
  <si>
    <t>E450000004346</t>
  </si>
  <si>
    <t>E450000004469</t>
  </si>
  <si>
    <t>Servicio de impresión de brochures, tarjetas y banner</t>
  </si>
  <si>
    <t>B1500000206</t>
  </si>
  <si>
    <t>Adq. E instalación de cerraduras electricas</t>
  </si>
  <si>
    <t>E450000000003</t>
  </si>
  <si>
    <t>Servicio de rep. Y mant. Del aire de la estación de Transform.</t>
  </si>
  <si>
    <t>B1500000108</t>
  </si>
  <si>
    <t>Compra de materiales de encuadernación</t>
  </si>
  <si>
    <t>B1500000115</t>
  </si>
  <si>
    <t>Servicio de rep de ductos de las tres manejadoras de aire</t>
  </si>
  <si>
    <t>B1500000046</t>
  </si>
  <si>
    <t>Compra de café, azúcar, té frio y otros insumos</t>
  </si>
  <si>
    <t>B1500000012</t>
  </si>
  <si>
    <t>Adq. De materiales de oficina</t>
  </si>
  <si>
    <t>E450000000305</t>
  </si>
  <si>
    <t xml:space="preserve">Compra de articulos ferreteros </t>
  </si>
  <si>
    <t>B1500000487</t>
  </si>
  <si>
    <t>E450000064792</t>
  </si>
  <si>
    <t>E450000020320</t>
  </si>
  <si>
    <t>E450000020457</t>
  </si>
  <si>
    <t>E450000002018</t>
  </si>
  <si>
    <t>Renovación de licencia ABBYY-FINEREADER PDF</t>
  </si>
  <si>
    <t>E450000000062</t>
  </si>
  <si>
    <t>Adq. De anaqueles</t>
  </si>
  <si>
    <t>E450000000006</t>
  </si>
  <si>
    <t>Servicio de agua potable</t>
  </si>
  <si>
    <t>E450000020742</t>
  </si>
  <si>
    <t>E450000019949</t>
  </si>
  <si>
    <t>Renovación de licencia Adobe Creative Cloud</t>
  </si>
  <si>
    <t>E450000000060</t>
  </si>
  <si>
    <t>B1500000237</t>
  </si>
  <si>
    <t>B1500000152</t>
  </si>
  <si>
    <t>Servicio de adecuación de puertas de emergencia</t>
  </si>
  <si>
    <t>Pago Energia Electrica Biblioteca de Bonao</t>
  </si>
  <si>
    <t>E450000098559</t>
  </si>
  <si>
    <t>Silicio Technology, EIRL</t>
  </si>
  <si>
    <t>DURANMA Proyectos Electromecanicos y mantenimiento integral, SRL</t>
  </si>
  <si>
    <t>Universidad Nacional Pedro Henriquez Ureña</t>
  </si>
  <si>
    <t>Centro Cuesta Nacional, SAS</t>
  </si>
  <si>
    <t>Daf Trading, SRL</t>
  </si>
  <si>
    <t>CA Antojitos de Papel, SRL</t>
  </si>
  <si>
    <t>Edenorte Dominicana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</si>
</sst>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  <font>
      <sz val="1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43" fontId="6" fillId="0" borderId="1" xfId="1" applyFont="1" applyBorder="1"/>
    <xf numFmtId="43" fontId="6" fillId="0" borderId="0" xfId="1" applyFont="1" applyBorder="1"/>
    <xf numFmtId="43" fontId="4" fillId="0" borderId="0" xfId="1" applyFont="1" applyAlignment="1"/>
    <xf numFmtId="43" fontId="7" fillId="0" borderId="0" xfId="1" applyFont="1" applyAlignment="1"/>
    <xf numFmtId="164" fontId="4" fillId="0" borderId="0" xfId="0" applyNumberFormat="1" applyFont="1"/>
    <xf numFmtId="43" fontId="4" fillId="0" borderId="0" xfId="1" applyFont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0" fontId="8" fillId="2" borderId="1" xfId="0" applyFont="1" applyFill="1" applyBorder="1"/>
    <xf numFmtId="164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43" fontId="8" fillId="2" borderId="1" xfId="1" applyFont="1" applyFill="1" applyBorder="1" applyAlignment="1">
      <alignment horizontal="right"/>
    </xf>
    <xf numFmtId="43" fontId="8" fillId="2" borderId="1" xfId="1" applyFont="1" applyFill="1" applyBorder="1"/>
    <xf numFmtId="43" fontId="4" fillId="0" borderId="0" xfId="1" applyFont="1" applyBorder="1"/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right"/>
    </xf>
    <xf numFmtId="43" fontId="4" fillId="2" borderId="1" xfId="1" applyFont="1" applyFill="1" applyBorder="1"/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43" fontId="4" fillId="0" borderId="1" xfId="1" applyFont="1" applyBorder="1"/>
    <xf numFmtId="0" fontId="4" fillId="0" borderId="1" xfId="0" applyFont="1" applyBorder="1"/>
    <xf numFmtId="164" fontId="4" fillId="2" borderId="0" xfId="0" applyNumberFormat="1" applyFont="1" applyFill="1"/>
    <xf numFmtId="0" fontId="4" fillId="2" borderId="0" xfId="0" applyFont="1" applyFill="1"/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834325</xdr:colOff>
      <xdr:row>5</xdr:row>
      <xdr:rowOff>104776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1658599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I75"/>
  <sheetViews>
    <sheetView tabSelected="1" zoomScale="118" zoomScaleNormal="118" workbookViewId="0">
      <selection activeCell="G67" sqref="G67:H67"/>
    </sheetView>
  </sheetViews>
  <sheetFormatPr baseColWidth="10" defaultColWidth="11.42578125" defaultRowHeight="15" x14ac:dyDescent="0.25"/>
  <cols>
    <col min="1" max="1" width="4.140625" style="1" bestFit="1" customWidth="1"/>
    <col min="2" max="2" width="62.42578125" style="2" customWidth="1"/>
    <col min="3" max="3" width="54.710937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5.710937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38" t="s">
        <v>0</v>
      </c>
      <c r="C2" s="38"/>
      <c r="D2" s="38"/>
      <c r="E2" s="38"/>
      <c r="F2" s="38"/>
      <c r="G2" s="38"/>
      <c r="H2" s="38"/>
      <c r="I2" s="38"/>
    </row>
    <row r="3" spans="1:9" ht="19.5" x14ac:dyDescent="0.35">
      <c r="B3" s="38" t="s">
        <v>1</v>
      </c>
      <c r="C3" s="38"/>
      <c r="D3" s="38"/>
      <c r="E3" s="38"/>
      <c r="F3" s="38"/>
      <c r="G3" s="38"/>
      <c r="H3" s="38"/>
      <c r="I3" s="38"/>
    </row>
    <row r="5" spans="1:9" x14ac:dyDescent="0.25">
      <c r="A5" s="40" t="s">
        <v>79</v>
      </c>
      <c r="B5" s="40"/>
      <c r="C5" s="40"/>
      <c r="D5" s="40"/>
      <c r="E5" s="40"/>
      <c r="F5" s="40"/>
      <c r="G5" s="40"/>
      <c r="H5" s="40"/>
      <c r="I5" s="40"/>
    </row>
    <row r="7" spans="1:9" s="14" customFormat="1" ht="45" x14ac:dyDescent="0.25">
      <c r="A7" s="11" t="s">
        <v>8</v>
      </c>
      <c r="B7" s="11" t="s">
        <v>9</v>
      </c>
      <c r="C7" s="11" t="s">
        <v>2</v>
      </c>
      <c r="D7" s="11" t="s">
        <v>10</v>
      </c>
      <c r="E7" s="12" t="s">
        <v>11</v>
      </c>
      <c r="F7" s="13" t="s">
        <v>12</v>
      </c>
      <c r="G7" s="13" t="s">
        <v>16</v>
      </c>
      <c r="H7" s="13" t="s">
        <v>13</v>
      </c>
      <c r="I7" s="11" t="s">
        <v>3</v>
      </c>
    </row>
    <row r="8" spans="1:9" ht="15.75" customHeight="1" x14ac:dyDescent="0.25">
      <c r="A8" s="3">
        <v>1</v>
      </c>
      <c r="B8" s="4" t="s">
        <v>19</v>
      </c>
      <c r="C8" s="22" t="s">
        <v>20</v>
      </c>
      <c r="D8" s="4" t="s">
        <v>21</v>
      </c>
      <c r="E8" s="23">
        <v>45911</v>
      </c>
      <c r="F8" s="24">
        <v>220660</v>
      </c>
      <c r="G8" s="24">
        <v>220660</v>
      </c>
      <c r="H8" s="25">
        <f t="shared" ref="H8:H39" si="0">+F8-G8</f>
        <v>0</v>
      </c>
      <c r="I8" s="26" t="s">
        <v>14</v>
      </c>
    </row>
    <row r="9" spans="1:9" ht="15.75" customHeight="1" x14ac:dyDescent="0.25">
      <c r="A9" s="3">
        <v>2</v>
      </c>
      <c r="B9" s="4" t="s">
        <v>22</v>
      </c>
      <c r="C9" s="22" t="s">
        <v>23</v>
      </c>
      <c r="D9" s="22" t="s">
        <v>48</v>
      </c>
      <c r="E9" s="23">
        <v>45965</v>
      </c>
      <c r="F9" s="24">
        <v>29166.66</v>
      </c>
      <c r="G9" s="25">
        <v>29166.66</v>
      </c>
      <c r="H9" s="25">
        <f t="shared" si="0"/>
        <v>0</v>
      </c>
      <c r="I9" s="26" t="s">
        <v>14</v>
      </c>
    </row>
    <row r="10" spans="1:9" ht="15.75" customHeight="1" x14ac:dyDescent="0.25">
      <c r="A10" s="3">
        <v>3</v>
      </c>
      <c r="B10" s="4" t="s">
        <v>93</v>
      </c>
      <c r="C10" s="22" t="s">
        <v>94</v>
      </c>
      <c r="D10" s="32" t="s">
        <v>95</v>
      </c>
      <c r="E10" s="23">
        <v>45967</v>
      </c>
      <c r="F10" s="24">
        <v>64734.400000000001</v>
      </c>
      <c r="G10" s="24">
        <v>64734.400000000001</v>
      </c>
      <c r="H10" s="25">
        <f t="shared" si="0"/>
        <v>0</v>
      </c>
      <c r="I10" s="26" t="s">
        <v>14</v>
      </c>
    </row>
    <row r="11" spans="1:9" ht="15.75" customHeight="1" x14ac:dyDescent="0.25">
      <c r="A11" s="3">
        <v>4</v>
      </c>
      <c r="B11" s="4" t="s">
        <v>56</v>
      </c>
      <c r="C11" s="22" t="s">
        <v>57</v>
      </c>
      <c r="D11" s="22" t="s">
        <v>58</v>
      </c>
      <c r="E11" s="23">
        <v>45967</v>
      </c>
      <c r="F11" s="24">
        <v>828473.24</v>
      </c>
      <c r="G11" s="25">
        <v>828473.24</v>
      </c>
      <c r="H11" s="25">
        <f t="shared" si="0"/>
        <v>0</v>
      </c>
      <c r="I11" s="26" t="s">
        <v>14</v>
      </c>
    </row>
    <row r="12" spans="1:9" ht="15.75" customHeight="1" x14ac:dyDescent="0.25">
      <c r="A12" s="3">
        <v>5</v>
      </c>
      <c r="B12" s="4" t="s">
        <v>64</v>
      </c>
      <c r="C12" s="4" t="s">
        <v>65</v>
      </c>
      <c r="D12" s="22" t="s">
        <v>126</v>
      </c>
      <c r="E12" s="23">
        <v>45968</v>
      </c>
      <c r="F12" s="24">
        <v>350000</v>
      </c>
      <c r="G12" s="31"/>
      <c r="H12" s="25">
        <f t="shared" si="0"/>
        <v>350000</v>
      </c>
      <c r="I12" s="26" t="s">
        <v>14</v>
      </c>
    </row>
    <row r="13" spans="1:9" ht="15.75" customHeight="1" x14ac:dyDescent="0.25">
      <c r="A13" s="3">
        <v>6</v>
      </c>
      <c r="B13" s="4" t="s">
        <v>66</v>
      </c>
      <c r="C13" s="22" t="s">
        <v>67</v>
      </c>
      <c r="D13" s="34" t="s">
        <v>119</v>
      </c>
      <c r="E13" s="23">
        <v>45973</v>
      </c>
      <c r="F13" s="24">
        <v>10531.5</v>
      </c>
      <c r="G13" s="24">
        <v>10531.5</v>
      </c>
      <c r="H13" s="25">
        <f t="shared" si="0"/>
        <v>0</v>
      </c>
      <c r="I13" s="26" t="s">
        <v>14</v>
      </c>
    </row>
    <row r="14" spans="1:9" ht="15.75" customHeight="1" x14ac:dyDescent="0.25">
      <c r="A14" s="3">
        <v>7</v>
      </c>
      <c r="B14" s="4" t="s">
        <v>46</v>
      </c>
      <c r="C14" s="22" t="s">
        <v>53</v>
      </c>
      <c r="D14" s="22" t="s">
        <v>47</v>
      </c>
      <c r="E14" s="23">
        <v>45973</v>
      </c>
      <c r="F14" s="24">
        <v>17464</v>
      </c>
      <c r="G14" s="25">
        <v>17464</v>
      </c>
      <c r="H14" s="25">
        <f t="shared" si="0"/>
        <v>0</v>
      </c>
      <c r="I14" s="26" t="s">
        <v>14</v>
      </c>
    </row>
    <row r="15" spans="1:9" ht="15.75" customHeight="1" x14ac:dyDescent="0.25">
      <c r="A15" s="3">
        <v>8</v>
      </c>
      <c r="B15" s="4" t="s">
        <v>35</v>
      </c>
      <c r="C15" s="22" t="s">
        <v>41</v>
      </c>
      <c r="D15" s="22" t="s">
        <v>49</v>
      </c>
      <c r="E15" s="23">
        <v>45974</v>
      </c>
      <c r="F15" s="24">
        <v>23749.27</v>
      </c>
      <c r="G15" s="25">
        <v>23749.27</v>
      </c>
      <c r="H15" s="25">
        <f t="shared" si="0"/>
        <v>0</v>
      </c>
      <c r="I15" s="26" t="s">
        <v>14</v>
      </c>
    </row>
    <row r="16" spans="1:9" ht="15.75" customHeight="1" x14ac:dyDescent="0.25">
      <c r="A16" s="3">
        <v>9</v>
      </c>
      <c r="B16" s="4" t="s">
        <v>36</v>
      </c>
      <c r="C16" s="22" t="s">
        <v>51</v>
      </c>
      <c r="D16" s="22" t="s">
        <v>50</v>
      </c>
      <c r="E16" s="23">
        <v>45975</v>
      </c>
      <c r="F16" s="24">
        <v>143960</v>
      </c>
      <c r="G16" s="25">
        <v>143960</v>
      </c>
      <c r="H16" s="25">
        <f t="shared" si="0"/>
        <v>0</v>
      </c>
      <c r="I16" s="26" t="s">
        <v>14</v>
      </c>
    </row>
    <row r="17" spans="1:9" ht="15.75" customHeight="1" x14ac:dyDescent="0.25">
      <c r="A17" s="3">
        <v>10</v>
      </c>
      <c r="B17" s="4" t="s">
        <v>37</v>
      </c>
      <c r="C17" s="22" t="s">
        <v>54</v>
      </c>
      <c r="D17" s="22" t="s">
        <v>55</v>
      </c>
      <c r="E17" s="23">
        <v>45975</v>
      </c>
      <c r="F17" s="24">
        <v>42480</v>
      </c>
      <c r="G17" s="25">
        <v>42480</v>
      </c>
      <c r="H17" s="25">
        <f t="shared" si="0"/>
        <v>0</v>
      </c>
      <c r="I17" s="26" t="s">
        <v>14</v>
      </c>
    </row>
    <row r="18" spans="1:9" ht="15.75" customHeight="1" x14ac:dyDescent="0.25">
      <c r="A18" s="3">
        <v>11</v>
      </c>
      <c r="B18" s="4" t="s">
        <v>167</v>
      </c>
      <c r="C18" s="22" t="s">
        <v>44</v>
      </c>
      <c r="D18" s="22" t="s">
        <v>45</v>
      </c>
      <c r="E18" s="23">
        <v>45975</v>
      </c>
      <c r="F18" s="24">
        <v>197397.98</v>
      </c>
      <c r="G18" s="25">
        <v>197397.98</v>
      </c>
      <c r="H18" s="25">
        <f t="shared" si="0"/>
        <v>0</v>
      </c>
      <c r="I18" s="26" t="s">
        <v>14</v>
      </c>
    </row>
    <row r="19" spans="1:9" ht="15.75" customHeight="1" x14ac:dyDescent="0.25">
      <c r="A19" s="3">
        <v>12</v>
      </c>
      <c r="B19" s="4" t="s">
        <v>40</v>
      </c>
      <c r="C19" s="22" t="s">
        <v>41</v>
      </c>
      <c r="D19" s="22" t="s">
        <v>52</v>
      </c>
      <c r="E19" s="23">
        <v>45975</v>
      </c>
      <c r="F19" s="24">
        <v>36081.85</v>
      </c>
      <c r="G19" s="25">
        <v>36081.85</v>
      </c>
      <c r="H19" s="25">
        <f t="shared" si="0"/>
        <v>0</v>
      </c>
      <c r="I19" s="26" t="s">
        <v>14</v>
      </c>
    </row>
    <row r="20" spans="1:9" ht="15.75" customHeight="1" x14ac:dyDescent="0.25">
      <c r="A20" s="3">
        <v>13</v>
      </c>
      <c r="B20" s="4" t="s">
        <v>38</v>
      </c>
      <c r="C20" s="22" t="s">
        <v>41</v>
      </c>
      <c r="D20" s="22" t="s">
        <v>43</v>
      </c>
      <c r="E20" s="23">
        <v>45978</v>
      </c>
      <c r="F20" s="24">
        <v>18290</v>
      </c>
      <c r="G20" s="25">
        <v>18290</v>
      </c>
      <c r="H20" s="25">
        <f t="shared" si="0"/>
        <v>0</v>
      </c>
      <c r="I20" s="26" t="s">
        <v>14</v>
      </c>
    </row>
    <row r="21" spans="1:9" ht="15.75" customHeight="1" x14ac:dyDescent="0.25">
      <c r="A21" s="3">
        <v>14</v>
      </c>
      <c r="B21" s="16" t="s">
        <v>24</v>
      </c>
      <c r="C21" s="17" t="s">
        <v>25</v>
      </c>
      <c r="D21" s="22" t="s">
        <v>61</v>
      </c>
      <c r="E21" s="18">
        <v>45979</v>
      </c>
      <c r="F21" s="19">
        <v>1553460.17</v>
      </c>
      <c r="G21" s="20">
        <v>1553460.17</v>
      </c>
      <c r="H21" s="25">
        <f t="shared" si="0"/>
        <v>0</v>
      </c>
      <c r="I21" s="26" t="s">
        <v>14</v>
      </c>
    </row>
    <row r="22" spans="1:9" ht="15.75" customHeight="1" x14ac:dyDescent="0.25">
      <c r="A22" s="3">
        <v>15</v>
      </c>
      <c r="B22" s="4" t="s">
        <v>39</v>
      </c>
      <c r="C22" s="22" t="s">
        <v>41</v>
      </c>
      <c r="D22" s="22" t="s">
        <v>42</v>
      </c>
      <c r="E22" s="23">
        <v>45980</v>
      </c>
      <c r="F22" s="24">
        <v>100423.9</v>
      </c>
      <c r="G22" s="25">
        <v>100423.9</v>
      </c>
      <c r="H22" s="25">
        <f t="shared" si="0"/>
        <v>0</v>
      </c>
      <c r="I22" s="26" t="s">
        <v>14</v>
      </c>
    </row>
    <row r="23" spans="1:9" ht="15.75" customHeight="1" x14ac:dyDescent="0.25">
      <c r="A23" s="3">
        <v>16</v>
      </c>
      <c r="B23" s="4" t="s">
        <v>19</v>
      </c>
      <c r="C23" s="22" t="s">
        <v>20</v>
      </c>
      <c r="D23" s="4" t="s">
        <v>29</v>
      </c>
      <c r="E23" s="23">
        <v>45981</v>
      </c>
      <c r="F23" s="24">
        <v>16992</v>
      </c>
      <c r="G23" s="24">
        <v>16992</v>
      </c>
      <c r="H23" s="25">
        <f t="shared" si="0"/>
        <v>0</v>
      </c>
      <c r="I23" s="26" t="s">
        <v>14</v>
      </c>
    </row>
    <row r="24" spans="1:9" ht="15.75" customHeight="1" x14ac:dyDescent="0.25">
      <c r="A24" s="3">
        <v>17</v>
      </c>
      <c r="B24" s="4" t="s">
        <v>46</v>
      </c>
      <c r="C24" s="22" t="s">
        <v>53</v>
      </c>
      <c r="D24" s="22" t="s">
        <v>63</v>
      </c>
      <c r="E24" s="23">
        <v>45985</v>
      </c>
      <c r="F24" s="24">
        <v>17464</v>
      </c>
      <c r="G24" s="25">
        <v>17464</v>
      </c>
      <c r="H24" s="25">
        <f t="shared" si="0"/>
        <v>0</v>
      </c>
      <c r="I24" s="26" t="s">
        <v>14</v>
      </c>
    </row>
    <row r="25" spans="1:9" ht="15.75" customHeight="1" x14ac:dyDescent="0.25">
      <c r="A25" s="3">
        <v>18</v>
      </c>
      <c r="B25" s="4" t="s">
        <v>26</v>
      </c>
      <c r="C25" s="22" t="s">
        <v>27</v>
      </c>
      <c r="D25" s="22" t="s">
        <v>60</v>
      </c>
      <c r="E25" s="27">
        <v>45987</v>
      </c>
      <c r="F25" s="25">
        <v>47620.639999999999</v>
      </c>
      <c r="G25" s="25">
        <v>47620.639999999999</v>
      </c>
      <c r="H25" s="25">
        <f t="shared" si="0"/>
        <v>0</v>
      </c>
      <c r="I25" s="26" t="s">
        <v>14</v>
      </c>
    </row>
    <row r="26" spans="1:9" ht="15.75" customHeight="1" x14ac:dyDescent="0.25">
      <c r="A26" s="3">
        <v>19</v>
      </c>
      <c r="B26" s="4" t="s">
        <v>26</v>
      </c>
      <c r="C26" s="22" t="s">
        <v>28</v>
      </c>
      <c r="D26" s="33" t="s">
        <v>59</v>
      </c>
      <c r="E26" s="27">
        <v>45987</v>
      </c>
      <c r="F26" s="25">
        <v>9092.9500000000007</v>
      </c>
      <c r="G26" s="25">
        <v>9092.9500000000007</v>
      </c>
      <c r="H26" s="25">
        <f t="shared" si="0"/>
        <v>0</v>
      </c>
      <c r="I26" s="26" t="s">
        <v>14</v>
      </c>
    </row>
    <row r="27" spans="1:9" ht="15.75" customHeight="1" x14ac:dyDescent="0.25">
      <c r="A27" s="3">
        <v>20</v>
      </c>
      <c r="B27" s="4" t="s">
        <v>32</v>
      </c>
      <c r="C27" s="22" t="s">
        <v>31</v>
      </c>
      <c r="D27" s="33" t="s">
        <v>33</v>
      </c>
      <c r="E27" s="23">
        <v>45987</v>
      </c>
      <c r="F27" s="24">
        <v>38154.5</v>
      </c>
      <c r="G27" s="25">
        <v>38154.5</v>
      </c>
      <c r="H27" s="25">
        <f t="shared" si="0"/>
        <v>0</v>
      </c>
      <c r="I27" s="26" t="s">
        <v>14</v>
      </c>
    </row>
    <row r="28" spans="1:9" ht="15.75" customHeight="1" x14ac:dyDescent="0.25">
      <c r="A28" s="3">
        <v>21</v>
      </c>
      <c r="B28" s="4" t="s">
        <v>30</v>
      </c>
      <c r="C28" s="22" t="s">
        <v>71</v>
      </c>
      <c r="D28" s="34" t="s">
        <v>72</v>
      </c>
      <c r="E28" s="23">
        <v>45988</v>
      </c>
      <c r="F28" s="24">
        <v>44900.77</v>
      </c>
      <c r="G28" s="24">
        <v>44900.77</v>
      </c>
      <c r="H28" s="25">
        <f t="shared" si="0"/>
        <v>0</v>
      </c>
      <c r="I28" s="26" t="s">
        <v>14</v>
      </c>
    </row>
    <row r="29" spans="1:9" ht="15.75" customHeight="1" x14ac:dyDescent="0.25">
      <c r="A29" s="3">
        <v>22</v>
      </c>
      <c r="B29" s="4" t="s">
        <v>73</v>
      </c>
      <c r="C29" s="22" t="s">
        <v>41</v>
      </c>
      <c r="D29" t="s">
        <v>74</v>
      </c>
      <c r="E29" s="23">
        <v>45992</v>
      </c>
      <c r="F29" s="24">
        <v>191384.2</v>
      </c>
      <c r="G29" s="24">
        <v>191384.2</v>
      </c>
      <c r="H29" s="25">
        <f t="shared" si="0"/>
        <v>0</v>
      </c>
      <c r="I29" s="26" t="s">
        <v>14</v>
      </c>
    </row>
    <row r="30" spans="1:9" ht="15.75" customHeight="1" x14ac:dyDescent="0.25">
      <c r="A30" s="3">
        <v>23</v>
      </c>
      <c r="B30" s="4" t="s">
        <v>34</v>
      </c>
      <c r="C30" s="22" t="s">
        <v>152</v>
      </c>
      <c r="D30" s="33" t="s">
        <v>153</v>
      </c>
      <c r="E30" s="23">
        <v>45992</v>
      </c>
      <c r="F30" s="24">
        <v>7056</v>
      </c>
      <c r="G30" s="24">
        <v>7056</v>
      </c>
      <c r="H30" s="25">
        <f t="shared" si="0"/>
        <v>0</v>
      </c>
      <c r="I30" s="26" t="s">
        <v>14</v>
      </c>
    </row>
    <row r="31" spans="1:9" ht="15.75" customHeight="1" x14ac:dyDescent="0.25">
      <c r="A31" s="3">
        <v>24</v>
      </c>
      <c r="B31" s="4" t="s">
        <v>34</v>
      </c>
      <c r="C31" s="22" t="s">
        <v>152</v>
      </c>
      <c r="D31" s="33" t="s">
        <v>154</v>
      </c>
      <c r="E31" s="23">
        <v>45992</v>
      </c>
      <c r="F31" s="24">
        <v>59648.4</v>
      </c>
      <c r="G31" s="24">
        <v>59648.4</v>
      </c>
      <c r="H31" s="25">
        <f t="shared" si="0"/>
        <v>0</v>
      </c>
      <c r="I31" s="26" t="s">
        <v>14</v>
      </c>
    </row>
    <row r="32" spans="1:9" ht="15.75" customHeight="1" x14ac:dyDescent="0.25">
      <c r="A32" s="3">
        <v>25</v>
      </c>
      <c r="B32" s="4" t="s">
        <v>62</v>
      </c>
      <c r="C32" s="22" t="s">
        <v>27</v>
      </c>
      <c r="D32" s="34" t="s">
        <v>147</v>
      </c>
      <c r="E32" s="23">
        <v>45992</v>
      </c>
      <c r="F32" s="24">
        <v>233445.94</v>
      </c>
      <c r="G32" s="24">
        <v>233445.94</v>
      </c>
      <c r="H32" s="25">
        <f t="shared" si="0"/>
        <v>0</v>
      </c>
      <c r="I32" s="26" t="s">
        <v>14</v>
      </c>
    </row>
    <row r="33" spans="1:9" ht="15.75" customHeight="1" x14ac:dyDescent="0.25">
      <c r="A33" s="3">
        <v>26</v>
      </c>
      <c r="B33" s="4" t="s">
        <v>168</v>
      </c>
      <c r="C33" s="4" t="s">
        <v>160</v>
      </c>
      <c r="D33" s="33" t="s">
        <v>161</v>
      </c>
      <c r="E33" s="23">
        <v>45992</v>
      </c>
      <c r="F33" s="24">
        <v>17383.18</v>
      </c>
      <c r="G33" s="24"/>
      <c r="H33" s="25">
        <f t="shared" si="0"/>
        <v>17383.18</v>
      </c>
      <c r="I33" s="26" t="s">
        <v>14</v>
      </c>
    </row>
    <row r="34" spans="1:9" ht="15.75" customHeight="1" x14ac:dyDescent="0.25">
      <c r="A34" s="3">
        <v>27</v>
      </c>
      <c r="B34" s="4" t="s">
        <v>166</v>
      </c>
      <c r="C34" s="22" t="s">
        <v>70</v>
      </c>
      <c r="D34" t="s">
        <v>80</v>
      </c>
      <c r="E34" s="23">
        <v>45992</v>
      </c>
      <c r="F34" s="24">
        <v>13570</v>
      </c>
      <c r="G34" s="24">
        <v>13570</v>
      </c>
      <c r="H34" s="25">
        <f t="shared" si="0"/>
        <v>0</v>
      </c>
      <c r="I34" s="26" t="s">
        <v>14</v>
      </c>
    </row>
    <row r="35" spans="1:9" ht="15.75" customHeight="1" x14ac:dyDescent="0.25">
      <c r="A35" s="3">
        <v>28</v>
      </c>
      <c r="B35" s="4" t="s">
        <v>68</v>
      </c>
      <c r="C35" s="22" t="s">
        <v>69</v>
      </c>
      <c r="D35" s="34" t="s">
        <v>75</v>
      </c>
      <c r="E35" s="23">
        <v>45993</v>
      </c>
      <c r="F35" s="24">
        <v>188800</v>
      </c>
      <c r="G35" s="24">
        <v>188800</v>
      </c>
      <c r="H35" s="25">
        <f t="shared" si="0"/>
        <v>0</v>
      </c>
      <c r="I35" s="26" t="s">
        <v>14</v>
      </c>
    </row>
    <row r="36" spans="1:9" ht="15.75" customHeight="1" x14ac:dyDescent="0.25">
      <c r="A36" s="3">
        <v>29</v>
      </c>
      <c r="B36" s="4" t="s">
        <v>76</v>
      </c>
      <c r="C36" s="22" t="s">
        <v>78</v>
      </c>
      <c r="D36" s="34" t="s">
        <v>77</v>
      </c>
      <c r="E36" s="23">
        <v>45993</v>
      </c>
      <c r="F36" s="24">
        <v>205115.86</v>
      </c>
      <c r="G36" s="24">
        <v>205115.86</v>
      </c>
      <c r="H36" s="25">
        <f t="shared" si="0"/>
        <v>0</v>
      </c>
      <c r="I36" s="26" t="s">
        <v>14</v>
      </c>
    </row>
    <row r="37" spans="1:9" ht="15.75" customHeight="1" x14ac:dyDescent="0.25">
      <c r="A37" s="3">
        <v>30</v>
      </c>
      <c r="B37" s="4" t="s">
        <v>101</v>
      </c>
      <c r="C37" s="22" t="s">
        <v>138</v>
      </c>
      <c r="D37" s="2" t="s">
        <v>139</v>
      </c>
      <c r="E37" s="23">
        <v>45993</v>
      </c>
      <c r="F37" s="24">
        <v>510889.82</v>
      </c>
      <c r="G37" s="24"/>
      <c r="H37" s="25">
        <f t="shared" si="0"/>
        <v>510889.82</v>
      </c>
      <c r="I37" s="26" t="s">
        <v>14</v>
      </c>
    </row>
    <row r="38" spans="1:9" ht="15.75" customHeight="1" x14ac:dyDescent="0.25">
      <c r="A38" s="3">
        <v>31</v>
      </c>
      <c r="B38" s="4" t="s">
        <v>22</v>
      </c>
      <c r="C38" s="22" t="s">
        <v>23</v>
      </c>
      <c r="D38" s="33" t="s">
        <v>81</v>
      </c>
      <c r="E38" s="23">
        <v>45995</v>
      </c>
      <c r="F38" s="24">
        <v>29166.66</v>
      </c>
      <c r="G38" s="24">
        <v>29166.66</v>
      </c>
      <c r="H38" s="25">
        <f t="shared" si="0"/>
        <v>0</v>
      </c>
      <c r="I38" s="26" t="s">
        <v>14</v>
      </c>
    </row>
    <row r="39" spans="1:9" ht="15.75" customHeight="1" x14ac:dyDescent="0.25">
      <c r="A39" s="3">
        <v>32</v>
      </c>
      <c r="B39" s="4" t="s">
        <v>37</v>
      </c>
      <c r="C39" s="22" t="s">
        <v>88</v>
      </c>
      <c r="D39" s="33" t="s">
        <v>89</v>
      </c>
      <c r="E39" s="23">
        <v>45995</v>
      </c>
      <c r="F39" s="24">
        <v>28272.799999999999</v>
      </c>
      <c r="G39" s="24">
        <v>28272.799999999999</v>
      </c>
      <c r="H39" s="25">
        <f t="shared" si="0"/>
        <v>0</v>
      </c>
      <c r="I39" s="26" t="s">
        <v>14</v>
      </c>
    </row>
    <row r="40" spans="1:9" ht="15.75" customHeight="1" x14ac:dyDescent="0.25">
      <c r="A40" s="3">
        <v>33</v>
      </c>
      <c r="B40" s="4" t="s">
        <v>92</v>
      </c>
      <c r="C40" s="22" t="s">
        <v>90</v>
      </c>
      <c r="D40" s="34" t="s">
        <v>91</v>
      </c>
      <c r="E40" s="23">
        <v>45995</v>
      </c>
      <c r="F40" s="24">
        <v>511166.56</v>
      </c>
      <c r="G40" s="24">
        <v>511166.56</v>
      </c>
      <c r="H40" s="25">
        <f t="shared" ref="H40:H71" si="1">+F40-G40</f>
        <v>0</v>
      </c>
      <c r="I40" s="26" t="s">
        <v>14</v>
      </c>
    </row>
    <row r="41" spans="1:9" ht="15.75" customHeight="1" x14ac:dyDescent="0.25">
      <c r="A41" s="3">
        <v>34</v>
      </c>
      <c r="B41" s="4" t="s">
        <v>82</v>
      </c>
      <c r="C41" s="4" t="s">
        <v>27</v>
      </c>
      <c r="D41" s="33" t="s">
        <v>146</v>
      </c>
      <c r="E41" s="23">
        <v>45996</v>
      </c>
      <c r="F41" s="24">
        <v>5291</v>
      </c>
      <c r="G41" s="24">
        <v>5291</v>
      </c>
      <c r="H41" s="25">
        <f t="shared" si="1"/>
        <v>0</v>
      </c>
      <c r="I41" s="26" t="s">
        <v>14</v>
      </c>
    </row>
    <row r="42" spans="1:9" ht="15.75" customHeight="1" x14ac:dyDescent="0.25">
      <c r="A42" s="3">
        <v>35</v>
      </c>
      <c r="B42" s="4" t="s">
        <v>82</v>
      </c>
      <c r="C42" s="4" t="s">
        <v>28</v>
      </c>
      <c r="D42" s="33" t="s">
        <v>145</v>
      </c>
      <c r="E42" s="23">
        <v>45996</v>
      </c>
      <c r="F42" s="24">
        <v>69789.59</v>
      </c>
      <c r="G42" s="24">
        <v>69789.59</v>
      </c>
      <c r="H42" s="25">
        <f t="shared" si="1"/>
        <v>0</v>
      </c>
      <c r="I42" s="26" t="s">
        <v>14</v>
      </c>
    </row>
    <row r="43" spans="1:9" ht="15.75" customHeight="1" x14ac:dyDescent="0.25">
      <c r="A43" s="3">
        <v>36</v>
      </c>
      <c r="B43" s="4" t="s">
        <v>162</v>
      </c>
      <c r="C43" s="22" t="s">
        <v>148</v>
      </c>
      <c r="D43" s="2" t="s">
        <v>149</v>
      </c>
      <c r="E43" s="23">
        <v>45996</v>
      </c>
      <c r="F43" s="24">
        <v>144243</v>
      </c>
      <c r="G43" s="24">
        <v>144243</v>
      </c>
      <c r="H43" s="25">
        <f t="shared" si="1"/>
        <v>0</v>
      </c>
      <c r="I43" s="26" t="s">
        <v>14</v>
      </c>
    </row>
    <row r="44" spans="1:9" ht="15.75" customHeight="1" x14ac:dyDescent="0.25">
      <c r="A44" s="3">
        <v>37</v>
      </c>
      <c r="B44" s="4" t="s">
        <v>35</v>
      </c>
      <c r="C44" s="22" t="s">
        <v>86</v>
      </c>
      <c r="D44" s="33" t="s">
        <v>87</v>
      </c>
      <c r="E44" s="23">
        <v>45998</v>
      </c>
      <c r="F44" s="24">
        <v>106286.2</v>
      </c>
      <c r="G44" s="24">
        <v>106286.2</v>
      </c>
      <c r="H44" s="25">
        <f t="shared" si="1"/>
        <v>0</v>
      </c>
      <c r="I44" s="26" t="s">
        <v>14</v>
      </c>
    </row>
    <row r="45" spans="1:9" ht="15.75" customHeight="1" x14ac:dyDescent="0.25">
      <c r="A45" s="3">
        <v>38</v>
      </c>
      <c r="B45" s="4" t="s">
        <v>83</v>
      </c>
      <c r="C45" s="22" t="s">
        <v>84</v>
      </c>
      <c r="D45" s="33" t="s">
        <v>85</v>
      </c>
      <c r="E45" s="23">
        <v>45999</v>
      </c>
      <c r="F45" s="24">
        <v>98530</v>
      </c>
      <c r="G45" s="24">
        <v>98530</v>
      </c>
      <c r="H45" s="25">
        <f t="shared" si="1"/>
        <v>0</v>
      </c>
      <c r="I45" s="26" t="s">
        <v>14</v>
      </c>
    </row>
    <row r="46" spans="1:9" ht="15.75" customHeight="1" x14ac:dyDescent="0.25">
      <c r="A46" s="3">
        <v>39</v>
      </c>
      <c r="B46" s="4" t="s">
        <v>99</v>
      </c>
      <c r="C46" s="22" t="s">
        <v>142</v>
      </c>
      <c r="D46" s="2" t="s">
        <v>143</v>
      </c>
      <c r="E46" s="23">
        <v>45999</v>
      </c>
      <c r="F46" s="24">
        <v>120840.02</v>
      </c>
      <c r="G46" s="24"/>
      <c r="H46" s="25">
        <f t="shared" si="1"/>
        <v>120840.02</v>
      </c>
      <c r="I46" s="26" t="s">
        <v>14</v>
      </c>
    </row>
    <row r="47" spans="1:9" ht="15.75" customHeight="1" x14ac:dyDescent="0.25">
      <c r="A47" s="3">
        <v>40</v>
      </c>
      <c r="B47" s="4" t="s">
        <v>98</v>
      </c>
      <c r="C47" s="22" t="s">
        <v>140</v>
      </c>
      <c r="D47" s="32" t="s">
        <v>157</v>
      </c>
      <c r="E47" s="23">
        <v>46001</v>
      </c>
      <c r="F47" s="24">
        <v>32119.01</v>
      </c>
      <c r="G47" s="24"/>
      <c r="H47" s="25">
        <f t="shared" si="1"/>
        <v>32119.01</v>
      </c>
      <c r="I47" s="26" t="s">
        <v>14</v>
      </c>
    </row>
    <row r="48" spans="1:9" ht="15.75" customHeight="1" x14ac:dyDescent="0.25">
      <c r="A48" s="3">
        <v>41</v>
      </c>
      <c r="B48" s="4" t="s">
        <v>64</v>
      </c>
      <c r="C48" s="4" t="s">
        <v>65</v>
      </c>
      <c r="D48" s="22" t="s">
        <v>127</v>
      </c>
      <c r="E48" s="23">
        <v>46001</v>
      </c>
      <c r="F48" s="24">
        <v>350000</v>
      </c>
      <c r="G48" s="25">
        <v>0</v>
      </c>
      <c r="H48" s="25">
        <f t="shared" si="1"/>
        <v>350000</v>
      </c>
      <c r="I48" s="26" t="s">
        <v>14</v>
      </c>
    </row>
    <row r="49" spans="1:9" ht="15.75" customHeight="1" x14ac:dyDescent="0.25">
      <c r="A49" s="3">
        <v>42</v>
      </c>
      <c r="B49" s="4" t="s">
        <v>96</v>
      </c>
      <c r="C49" s="22" t="s">
        <v>150</v>
      </c>
      <c r="D49" s="32" t="s">
        <v>151</v>
      </c>
      <c r="E49" s="23">
        <v>46002</v>
      </c>
      <c r="F49" s="24">
        <v>1269793.28</v>
      </c>
      <c r="G49" s="24">
        <v>1269793.28</v>
      </c>
      <c r="H49" s="25">
        <f t="shared" si="1"/>
        <v>0</v>
      </c>
      <c r="I49" s="26" t="s">
        <v>14</v>
      </c>
    </row>
    <row r="50" spans="1:9" ht="15.75" customHeight="1" x14ac:dyDescent="0.25">
      <c r="A50" s="3">
        <v>43</v>
      </c>
      <c r="B50" s="4" t="s">
        <v>100</v>
      </c>
      <c r="C50" s="22" t="s">
        <v>134</v>
      </c>
      <c r="D50" s="32" t="s">
        <v>135</v>
      </c>
      <c r="E50" s="23">
        <v>46002</v>
      </c>
      <c r="F50" s="24">
        <v>299612.61</v>
      </c>
      <c r="G50" s="24"/>
      <c r="H50" s="25">
        <f t="shared" si="1"/>
        <v>299612.61</v>
      </c>
      <c r="I50" s="26" t="s">
        <v>14</v>
      </c>
    </row>
    <row r="51" spans="1:9" ht="15.75" customHeight="1" x14ac:dyDescent="0.25">
      <c r="A51" s="3">
        <v>44</v>
      </c>
      <c r="B51" s="4" t="s">
        <v>97</v>
      </c>
      <c r="C51" s="22" t="s">
        <v>155</v>
      </c>
      <c r="D51" s="32" t="s">
        <v>156</v>
      </c>
      <c r="E51" s="23">
        <v>46003</v>
      </c>
      <c r="F51" s="24">
        <v>81561.48</v>
      </c>
      <c r="G51" s="24">
        <v>0</v>
      </c>
      <c r="H51" s="25">
        <f t="shared" si="1"/>
        <v>81561.48</v>
      </c>
      <c r="I51" s="26" t="s">
        <v>14</v>
      </c>
    </row>
    <row r="52" spans="1:9" ht="15.75" customHeight="1" x14ac:dyDescent="0.25">
      <c r="A52" s="3">
        <v>45</v>
      </c>
      <c r="B52" s="4" t="s">
        <v>104</v>
      </c>
      <c r="C52" s="22" t="s">
        <v>130</v>
      </c>
      <c r="D52" s="32" t="s">
        <v>131</v>
      </c>
      <c r="E52" s="23">
        <v>46003</v>
      </c>
      <c r="F52" s="24">
        <v>192009.60000000001</v>
      </c>
      <c r="G52" s="24"/>
      <c r="H52" s="25">
        <f t="shared" si="1"/>
        <v>192009.60000000001</v>
      </c>
      <c r="I52" s="26" t="s">
        <v>14</v>
      </c>
    </row>
    <row r="53" spans="1:9" x14ac:dyDescent="0.25">
      <c r="A53" s="3">
        <v>46</v>
      </c>
      <c r="B53" s="4" t="s">
        <v>106</v>
      </c>
      <c r="C53" s="22" t="s">
        <v>159</v>
      </c>
      <c r="D53" s="32" t="s">
        <v>158</v>
      </c>
      <c r="E53" s="23">
        <v>46003</v>
      </c>
      <c r="F53" s="24">
        <v>1349573.66</v>
      </c>
      <c r="G53" s="24"/>
      <c r="H53" s="25">
        <f t="shared" si="1"/>
        <v>1349573.66</v>
      </c>
      <c r="I53" s="26" t="s">
        <v>14</v>
      </c>
    </row>
    <row r="54" spans="1:9" x14ac:dyDescent="0.25">
      <c r="A54" s="3">
        <v>47</v>
      </c>
      <c r="B54" s="4" t="s">
        <v>163</v>
      </c>
      <c r="C54" s="22" t="s">
        <v>136</v>
      </c>
      <c r="D54" s="32" t="s">
        <v>137</v>
      </c>
      <c r="E54" s="23">
        <v>46006</v>
      </c>
      <c r="F54" s="24">
        <v>256999.95</v>
      </c>
      <c r="G54" s="24"/>
      <c r="H54" s="25">
        <f t="shared" si="1"/>
        <v>256999.95</v>
      </c>
      <c r="I54" s="26" t="s">
        <v>14</v>
      </c>
    </row>
    <row r="55" spans="1:9" x14ac:dyDescent="0.25">
      <c r="A55" s="3">
        <v>48</v>
      </c>
      <c r="B55" s="4" t="s">
        <v>102</v>
      </c>
      <c r="C55" s="22" t="s">
        <v>111</v>
      </c>
      <c r="D55" s="32" t="s">
        <v>112</v>
      </c>
      <c r="E55" s="23">
        <v>46006</v>
      </c>
      <c r="F55" s="24">
        <v>39288.1</v>
      </c>
      <c r="G55" s="24"/>
      <c r="H55" s="25">
        <f t="shared" si="1"/>
        <v>39288.1</v>
      </c>
      <c r="I55" s="26" t="s">
        <v>14</v>
      </c>
    </row>
    <row r="56" spans="1:9" x14ac:dyDescent="0.25">
      <c r="A56" s="3">
        <v>49</v>
      </c>
      <c r="B56" s="4" t="s">
        <v>103</v>
      </c>
      <c r="C56" s="22" t="s">
        <v>140</v>
      </c>
      <c r="D56" s="32" t="s">
        <v>141</v>
      </c>
      <c r="E56" s="23">
        <v>46006</v>
      </c>
      <c r="F56" s="24">
        <v>25025.41</v>
      </c>
      <c r="G56" s="24"/>
      <c r="H56" s="25">
        <f t="shared" si="1"/>
        <v>25025.41</v>
      </c>
      <c r="I56" s="26" t="s">
        <v>14</v>
      </c>
    </row>
    <row r="57" spans="1:9" x14ac:dyDescent="0.25">
      <c r="A57" s="3">
        <v>50</v>
      </c>
      <c r="B57" s="4" t="s">
        <v>105</v>
      </c>
      <c r="C57" s="22" t="s">
        <v>124</v>
      </c>
      <c r="D57" s="32" t="s">
        <v>125</v>
      </c>
      <c r="E57" s="23">
        <v>46008</v>
      </c>
      <c r="F57" s="24">
        <v>402241.5</v>
      </c>
      <c r="G57" s="24"/>
      <c r="H57" s="25">
        <f t="shared" si="1"/>
        <v>402241.5</v>
      </c>
      <c r="I57" s="26" t="s">
        <v>14</v>
      </c>
    </row>
    <row r="58" spans="1:9" x14ac:dyDescent="0.25">
      <c r="A58" s="3">
        <v>51</v>
      </c>
      <c r="B58" s="4" t="s">
        <v>107</v>
      </c>
      <c r="C58" s="22" t="s">
        <v>120</v>
      </c>
      <c r="D58" s="32" t="s">
        <v>121</v>
      </c>
      <c r="E58" s="23">
        <v>46009</v>
      </c>
      <c r="F58" s="24">
        <v>160230.07999999999</v>
      </c>
      <c r="G58" s="24"/>
      <c r="H58" s="25">
        <f t="shared" si="1"/>
        <v>160230.07999999999</v>
      </c>
      <c r="I58" s="26" t="s">
        <v>14</v>
      </c>
    </row>
    <row r="59" spans="1:9" x14ac:dyDescent="0.25">
      <c r="A59" s="3">
        <v>52</v>
      </c>
      <c r="B59" s="4" t="s">
        <v>165</v>
      </c>
      <c r="C59" s="22" t="s">
        <v>115</v>
      </c>
      <c r="D59" s="32" t="s">
        <v>116</v>
      </c>
      <c r="E59" s="23">
        <v>46009</v>
      </c>
      <c r="F59" s="24">
        <v>1860000</v>
      </c>
      <c r="G59" s="24"/>
      <c r="H59" s="25">
        <f t="shared" si="1"/>
        <v>1860000</v>
      </c>
      <c r="I59" s="26" t="s">
        <v>14</v>
      </c>
    </row>
    <row r="60" spans="1:9" x14ac:dyDescent="0.25">
      <c r="A60" s="3">
        <v>53</v>
      </c>
      <c r="B60" s="4" t="s">
        <v>110</v>
      </c>
      <c r="C60" s="22" t="s">
        <v>128</v>
      </c>
      <c r="D60" s="32" t="s">
        <v>129</v>
      </c>
      <c r="E60" s="23">
        <v>46010</v>
      </c>
      <c r="F60" s="24">
        <v>11784.42</v>
      </c>
      <c r="G60" s="24"/>
      <c r="H60" s="25">
        <f t="shared" si="1"/>
        <v>11784.42</v>
      </c>
      <c r="I60" s="26" t="s">
        <v>14</v>
      </c>
    </row>
    <row r="61" spans="1:9" x14ac:dyDescent="0.25">
      <c r="A61" s="3">
        <v>54</v>
      </c>
      <c r="B61" s="4" t="s">
        <v>24</v>
      </c>
      <c r="C61" s="4" t="s">
        <v>25</v>
      </c>
      <c r="D61" s="22" t="s">
        <v>144</v>
      </c>
      <c r="E61" s="23">
        <v>46010</v>
      </c>
      <c r="F61" s="24">
        <v>1961496.17</v>
      </c>
      <c r="G61" s="31">
        <v>0</v>
      </c>
      <c r="H61" s="25">
        <f t="shared" si="1"/>
        <v>1961496.17</v>
      </c>
      <c r="I61" s="26" t="s">
        <v>14</v>
      </c>
    </row>
    <row r="62" spans="1:9" x14ac:dyDescent="0.25">
      <c r="A62" s="3">
        <v>55</v>
      </c>
      <c r="B62" s="4" t="s">
        <v>109</v>
      </c>
      <c r="C62" s="22" t="s">
        <v>132</v>
      </c>
      <c r="D62" s="32" t="s">
        <v>133</v>
      </c>
      <c r="E62" s="23">
        <v>46013</v>
      </c>
      <c r="F62" s="24">
        <v>85550</v>
      </c>
      <c r="G62" s="24"/>
      <c r="H62" s="25">
        <f t="shared" si="1"/>
        <v>85550</v>
      </c>
      <c r="I62" s="26" t="s">
        <v>14</v>
      </c>
    </row>
    <row r="63" spans="1:9" x14ac:dyDescent="0.25">
      <c r="A63" s="3">
        <v>56</v>
      </c>
      <c r="B63" s="4" t="s">
        <v>164</v>
      </c>
      <c r="C63" s="22" t="s">
        <v>122</v>
      </c>
      <c r="D63" s="32" t="s">
        <v>123</v>
      </c>
      <c r="E63" s="23">
        <v>46013</v>
      </c>
      <c r="F63" s="24">
        <v>451524.66</v>
      </c>
      <c r="G63" s="24"/>
      <c r="H63" s="25">
        <f t="shared" si="1"/>
        <v>451524.66</v>
      </c>
      <c r="I63" s="26" t="s">
        <v>14</v>
      </c>
    </row>
    <row r="64" spans="1:9" x14ac:dyDescent="0.25">
      <c r="A64" s="3">
        <v>57</v>
      </c>
      <c r="B64" s="4" t="s">
        <v>108</v>
      </c>
      <c r="C64" s="22" t="s">
        <v>117</v>
      </c>
      <c r="D64" s="32" t="s">
        <v>118</v>
      </c>
      <c r="E64" s="23">
        <v>46014</v>
      </c>
      <c r="F64" s="24">
        <v>1386500</v>
      </c>
      <c r="G64" s="24"/>
      <c r="H64" s="25">
        <f t="shared" si="1"/>
        <v>1386500</v>
      </c>
      <c r="I64" s="26" t="s">
        <v>14</v>
      </c>
    </row>
    <row r="65" spans="1:9" x14ac:dyDescent="0.25">
      <c r="A65" s="3">
        <v>58</v>
      </c>
      <c r="B65" s="4" t="s">
        <v>26</v>
      </c>
      <c r="C65" s="4" t="s">
        <v>27</v>
      </c>
      <c r="D65" s="22" t="s">
        <v>113</v>
      </c>
      <c r="E65" s="23">
        <v>46017</v>
      </c>
      <c r="F65" s="24">
        <v>47449.02</v>
      </c>
      <c r="G65" s="31">
        <v>0</v>
      </c>
      <c r="H65" s="25">
        <f t="shared" si="1"/>
        <v>47449.02</v>
      </c>
      <c r="I65" s="26" t="s">
        <v>14</v>
      </c>
    </row>
    <row r="66" spans="1:9" x14ac:dyDescent="0.25">
      <c r="A66" s="3">
        <v>59</v>
      </c>
      <c r="B66" s="4" t="s">
        <v>26</v>
      </c>
      <c r="C66" s="4" t="s">
        <v>28</v>
      </c>
      <c r="D66" s="22" t="s">
        <v>114</v>
      </c>
      <c r="E66" s="23">
        <v>46017</v>
      </c>
      <c r="F66" s="24">
        <v>9092.9500000000007</v>
      </c>
      <c r="G66" s="31">
        <v>0</v>
      </c>
      <c r="H66" s="25">
        <f t="shared" si="1"/>
        <v>9092.9500000000007</v>
      </c>
      <c r="I66" s="26" t="s">
        <v>14</v>
      </c>
    </row>
    <row r="67" spans="1:9" x14ac:dyDescent="0.25">
      <c r="A67" s="28" t="s">
        <v>4</v>
      </c>
      <c r="B67" s="29"/>
      <c r="C67" s="29"/>
      <c r="D67" s="29"/>
      <c r="E67" s="30"/>
      <c r="F67" s="5">
        <f>SUM(F8:F66)</f>
        <v>16623828.959999999</v>
      </c>
      <c r="G67" s="5">
        <f>SUM(G8:G66)</f>
        <v>6622657.3200000003</v>
      </c>
      <c r="H67" s="5">
        <f>SUM(H8:H66)</f>
        <v>10001171.639999999</v>
      </c>
      <c r="I67" s="3"/>
    </row>
    <row r="68" spans="1:9" x14ac:dyDescent="0.25">
      <c r="B68" s="1"/>
      <c r="C68" s="1"/>
      <c r="D68" s="1"/>
      <c r="F68" s="21"/>
      <c r="G68" s="21"/>
      <c r="H68" s="6"/>
    </row>
    <row r="69" spans="1:9" x14ac:dyDescent="0.25">
      <c r="B69" s="1"/>
      <c r="C69" s="1"/>
      <c r="D69" s="1"/>
      <c r="F69" s="21"/>
      <c r="G69" s="21"/>
      <c r="H69" s="6"/>
    </row>
    <row r="70" spans="1:9" x14ac:dyDescent="0.25">
      <c r="B70" s="1"/>
      <c r="C70" s="1"/>
      <c r="D70" s="1"/>
      <c r="F70" s="21"/>
      <c r="G70" s="21"/>
      <c r="H70" s="6"/>
    </row>
    <row r="72" spans="1:9" x14ac:dyDescent="0.25">
      <c r="A72" s="39" t="s">
        <v>5</v>
      </c>
      <c r="B72" s="39"/>
      <c r="C72" s="7"/>
      <c r="D72" s="36"/>
      <c r="E72" s="36"/>
      <c r="F72" s="39" t="s">
        <v>7</v>
      </c>
      <c r="G72" s="39"/>
      <c r="H72" s="39"/>
      <c r="I72" s="39"/>
    </row>
    <row r="73" spans="1:9" x14ac:dyDescent="0.25">
      <c r="A73" s="37" t="s">
        <v>6</v>
      </c>
      <c r="B73" s="37"/>
      <c r="C73" s="8"/>
      <c r="F73" s="37" t="s">
        <v>15</v>
      </c>
      <c r="G73" s="37"/>
      <c r="H73" s="37"/>
      <c r="I73" s="37"/>
    </row>
    <row r="74" spans="1:9" x14ac:dyDescent="0.25">
      <c r="A74" s="2"/>
      <c r="C74" s="35" t="s">
        <v>17</v>
      </c>
      <c r="D74" s="35"/>
      <c r="E74" s="35"/>
      <c r="F74" s="35"/>
      <c r="G74" s="2"/>
      <c r="H74" s="2"/>
      <c r="I74" s="2"/>
    </row>
    <row r="75" spans="1:9" x14ac:dyDescent="0.25">
      <c r="A75" s="15"/>
      <c r="B75" s="15"/>
      <c r="C75" s="36" t="s">
        <v>18</v>
      </c>
      <c r="D75" s="36"/>
      <c r="E75" s="36"/>
      <c r="F75" s="36"/>
      <c r="G75" s="15"/>
      <c r="H75" s="15"/>
      <c r="I75" s="15"/>
    </row>
  </sheetData>
  <autoFilter ref="A7:I7" xr:uid="{87C43E22-5405-45A0-B942-DA7843A494BA}">
    <sortState xmlns:xlrd2="http://schemas.microsoft.com/office/spreadsheetml/2017/richdata2" ref="A8:I67">
      <sortCondition ref="E7"/>
    </sortState>
  </autoFilter>
  <sortState xmlns:xlrd2="http://schemas.microsoft.com/office/spreadsheetml/2017/richdata2" ref="B8:I53">
    <sortCondition ref="E8:E53"/>
  </sortState>
  <mergeCells count="10">
    <mergeCell ref="C74:F74"/>
    <mergeCell ref="C75:F75"/>
    <mergeCell ref="F73:I73"/>
    <mergeCell ref="B2:I2"/>
    <mergeCell ref="B3:I3"/>
    <mergeCell ref="D72:E72"/>
    <mergeCell ref="F72:I72"/>
    <mergeCell ref="A72:B72"/>
    <mergeCell ref="A73:B73"/>
    <mergeCell ref="A5:I5"/>
  </mergeCells>
  <phoneticPr fontId="3" type="noConversion"/>
  <printOptions horizontalCentered="1"/>
  <pageMargins left="0.25" right="0.25" top="0.75" bottom="0.54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2025-11-27T15:01:07Z</cp:lastPrinted>
  <dcterms:created xsi:type="dcterms:W3CDTF">2019-07-08T14:08:36Z</dcterms:created>
  <dcterms:modified xsi:type="dcterms:W3CDTF">2026-01-16T19:07:15Z</dcterms:modified>
</cp:coreProperties>
</file>