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MARZO\"/>
    </mc:Choice>
  </mc:AlternateContent>
  <xr:revisionPtr revIDLastSave="0" documentId="13_ncr:1_{74545A39-B470-46D4-9E0A-4F34DD0BEC31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Estado de cuenta" sheetId="6" r:id="rId1"/>
    <sheet name="cxp" sheetId="7" r:id="rId2"/>
  </sheets>
  <definedNames>
    <definedName name="_xlnm._FilterDatabase" localSheetId="1" hidden="1">cxp!$A$7:$I$7</definedName>
    <definedName name="_xlnm._FilterDatabase" localSheetId="0" hidden="1">'Estado de cuenta'!$A$7:$I$7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7" l="1"/>
  <c r="H22" i="7"/>
  <c r="H21" i="7"/>
  <c r="H18" i="7"/>
  <c r="G26" i="7"/>
  <c r="F26" i="7"/>
  <c r="H25" i="7"/>
  <c r="H24" i="7"/>
  <c r="H23" i="7"/>
  <c r="H20" i="7"/>
  <c r="H19" i="7"/>
  <c r="H17" i="7"/>
  <c r="H16" i="7"/>
  <c r="H15" i="7"/>
  <c r="H14" i="7"/>
  <c r="H13" i="7"/>
  <c r="H12" i="7"/>
  <c r="H11" i="7"/>
  <c r="H10" i="7"/>
  <c r="H9" i="7"/>
  <c r="H8" i="7"/>
  <c r="G42" i="6"/>
  <c r="F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42" i="6" l="1"/>
</calcChain>
</file>

<file path=xl/sharedStrings.xml><?xml version="1.0" encoding="utf-8"?>
<sst xmlns="http://schemas.openxmlformats.org/spreadsheetml/2006/main" count="246" uniqueCount="104">
  <si>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</si>
  <si>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</si>
  <si>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</si>
  <si>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</si>
  <si>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</si>
  <si>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</si>
  <si>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</si>
  <si>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</si>
  <si>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</si>
  <si>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</si>
  <si>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</si>
  <si>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</si>
  <si>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</si>
  <si>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</si>
  <si>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Monto pagado a la fecha</t>
  </si>
  <si>
    <t>Rafael Peralta Romero</t>
  </si>
  <si>
    <t>Director General</t>
  </si>
  <si>
    <t>Windtelecom SA</t>
  </si>
  <si>
    <t>CAASD</t>
  </si>
  <si>
    <t>Pago Energia Electrica Biblioteca de Bonao</t>
  </si>
  <si>
    <t>Edenorte Dominicana S A</t>
  </si>
  <si>
    <t>Pago servicio flotas empleados de esta institución</t>
  </si>
  <si>
    <t>Altice Dominicana SA</t>
  </si>
  <si>
    <t>Pago servicio internet inalámbrico a esta institución</t>
  </si>
  <si>
    <t>Pago servicio de agua potable a la biblioteca pública de Villa Duarte</t>
  </si>
  <si>
    <t>Pago servicio de agua potable a a esta institución</t>
  </si>
  <si>
    <t>Liberty Networks Dominicana SA</t>
  </si>
  <si>
    <t>Pago factura servicio de internet a esta institución</t>
  </si>
  <si>
    <t>EDEESTE</t>
  </si>
  <si>
    <t>Pago servicio energía eléctrica a esta institución</t>
  </si>
  <si>
    <t>Pago servicio telefónico a esta institución</t>
  </si>
  <si>
    <t>Pago servicio de internet a esta institución</t>
  </si>
  <si>
    <t>Pendiente</t>
  </si>
  <si>
    <t>Bylu,SRL</t>
  </si>
  <si>
    <t>E450000075915</t>
  </si>
  <si>
    <t>Dseta Group, SRL</t>
  </si>
  <si>
    <t>B1500000553</t>
  </si>
  <si>
    <t>B1500000554</t>
  </si>
  <si>
    <t>B1500000555</t>
  </si>
  <si>
    <t>Servicio de mantenimiento general a los ascensores Dic 2025</t>
  </si>
  <si>
    <t>Servicio de mantenimiento general a los ascensores enero 2026</t>
  </si>
  <si>
    <t>Servicio de mantenimiento general a los ascensores febrero 2026</t>
  </si>
  <si>
    <t>E450000005648</t>
  </si>
  <si>
    <t>E450000005663</t>
  </si>
  <si>
    <t>B1500000126</t>
  </si>
  <si>
    <t>Refrigeriopara capacitaciones tecnologicas al plan CAF 2026</t>
  </si>
  <si>
    <t xml:space="preserve">	Servipartes Aurora, SRL</t>
  </si>
  <si>
    <t>Mantenimiento camioneta Toyota Hilux</t>
  </si>
  <si>
    <t>B1500002119</t>
  </si>
  <si>
    <t xml:space="preserve">	FR MULTISERVICIOS, SRL</t>
  </si>
  <si>
    <t xml:space="preserve">Impresión del brochure de la Carta Comp al Ciudadano 2025-2027 </t>
  </si>
  <si>
    <t>B1500001078</t>
  </si>
  <si>
    <t>Vibranza Variedades Y Events, S.R.L</t>
  </si>
  <si>
    <t>Servicio de refrigerios para el aniversario 55°  de esta institución</t>
  </si>
  <si>
    <t>B1500000060</t>
  </si>
  <si>
    <t>RELACIÓN DE FACTURAS PENDIENTES DE PAGO AL 31/03/2026</t>
  </si>
  <si>
    <t>E450000117194</t>
  </si>
  <si>
    <t>E450000025742</t>
  </si>
  <si>
    <t>E450000002306</t>
  </si>
  <si>
    <t>E450000026535</t>
  </si>
  <si>
    <t>E450000022944</t>
  </si>
  <si>
    <t>E450000023078</t>
  </si>
  <si>
    <t>Grupo Ananá, SRL</t>
  </si>
  <si>
    <t>Adq. De yoyos para los carnets de esta institución</t>
  </si>
  <si>
    <t>B1500000049</t>
  </si>
  <si>
    <t>Servicio de refrigerio para charla Nutrición en la mujer</t>
  </si>
  <si>
    <t>B1500000061</t>
  </si>
  <si>
    <t>Corina Dolores Alba Fernandez</t>
  </si>
  <si>
    <t>Pago servicios profesionales como notario público</t>
  </si>
  <si>
    <t>E450000000003</t>
  </si>
  <si>
    <t>B1500000132</t>
  </si>
  <si>
    <t>Servicios y Suministros El Bombillo, SRL</t>
  </si>
  <si>
    <t>Adq. De correas para los aires acondicionados de esta institución</t>
  </si>
  <si>
    <t>B1500000127</t>
  </si>
  <si>
    <t>E450000000004</t>
  </si>
  <si>
    <t>Laboratorios Orbis, SA</t>
  </si>
  <si>
    <t>Llenado de botellones de agua OC-2024-176</t>
  </si>
  <si>
    <t>E450000000166</t>
  </si>
  <si>
    <t>Llenado de botellones de agua OC-2025</t>
  </si>
  <si>
    <t>E450000000167</t>
  </si>
  <si>
    <t>SERVI SOLUTIONS ND, SRL</t>
  </si>
  <si>
    <t>Compra de café, azúcar entre otros insumos</t>
  </si>
  <si>
    <t>E450000000007</t>
  </si>
  <si>
    <t>Bibliomarketing, SRL</t>
  </si>
  <si>
    <t>Suscrpción Digitalia</t>
  </si>
  <si>
    <t>B1500000076</t>
  </si>
  <si>
    <t>E450000081304</t>
  </si>
  <si>
    <t>Grupo Ventura &amp; Pérez Solutions, SRL</t>
  </si>
  <si>
    <t>Adq. De materiales de limpieza</t>
  </si>
  <si>
    <t>Fis Soluciones, SRL</t>
  </si>
  <si>
    <t>Adq. De tonners para las impresoras de esta institución</t>
  </si>
  <si>
    <t>B1500000360</t>
  </si>
  <si>
    <t>E450000005805</t>
  </si>
  <si>
    <t>E450000005774</t>
  </si>
  <si>
    <t>Next Dominicana, S.A.</t>
  </si>
  <si>
    <t>Adq. Tickets de combustible</t>
  </si>
  <si>
    <t>E450005003046</t>
  </si>
  <si>
    <t>Supligensa, SRL</t>
  </si>
  <si>
    <t>E450000000073</t>
  </si>
  <si>
    <t>Pondview Group, SRL</t>
  </si>
  <si>
    <t>Servicio de Licencia Office 365</t>
  </si>
  <si>
    <t>B1500000054</t>
  </si>
  <si>
    <t>Edwin Tejeda Ciprián</t>
  </si>
  <si>
    <t>Encargado Depto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</si>
</sst>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43" fontId="6" fillId="0" borderId="1" xfId="1" applyFont="1" applyBorder="1"/>
    <xf numFmtId="43" fontId="6" fillId="0" borderId="0" xfId="1" applyFont="1" applyBorder="1"/>
    <xf numFmtId="43" fontId="4" fillId="0" borderId="0" xfId="1" applyFont="1" applyAlignment="1"/>
    <xf numFmtId="43" fontId="7" fillId="0" borderId="0" xfId="1" applyFont="1" applyAlignment="1"/>
    <xf numFmtId="164" fontId="4" fillId="0" borderId="0" xfId="0" applyNumberFormat="1" applyFont="1"/>
    <xf numFmtId="43" fontId="4" fillId="0" borderId="0" xfId="1" applyFont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43" fontId="4" fillId="0" borderId="0" xfId="1" applyFont="1" applyBorder="1"/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right"/>
    </xf>
    <xf numFmtId="43" fontId="4" fillId="2" borderId="1" xfId="1" applyFont="1" applyFill="1" applyBorder="1"/>
    <xf numFmtId="0" fontId="4" fillId="2" borderId="1" xfId="0" applyFont="1" applyFill="1" applyBorder="1" applyAlignment="1">
      <alignment horizontal="center"/>
    </xf>
    <xf numFmtId="0" fontId="6" fillId="0" borderId="1" xfId="0" applyFont="1" applyBorder="1"/>
    <xf numFmtId="43" fontId="7" fillId="0" borderId="0" xfId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834325</xdr:colOff>
      <xdr:row>5</xdr:row>
      <xdr:rowOff>104776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1658599" y="0"/>
          <a:ext cx="1724025" cy="11715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5ED3BA-AF88-4500-A7F4-49BA9F9364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834325</xdr:colOff>
      <xdr:row>5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7E70CD-BC1C-4745-A6FD-8326F68388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3134974" y="0"/>
          <a:ext cx="1720151" cy="1171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E95BDD-2EDC-4293-AEB5-93B7E9461A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834325</xdr:colOff>
      <xdr:row>5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88A104-5CB0-4845-9C99-54DF21D33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3134974" y="0"/>
          <a:ext cx="1720151" cy="11715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91F6D5-1132-44E7-B7FC-EB438A2FD9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834324</xdr:colOff>
      <xdr:row>5</xdr:row>
      <xdr:rowOff>104776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B397D6-2D20-4299-A989-80D9BC256B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3134974" y="0"/>
          <a:ext cx="1720151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sheetPr>
    <pageSetUpPr fitToPage="1"/>
  </sheetPr>
  <dimension ref="A2:I50"/>
  <sheetViews>
    <sheetView tabSelected="1" topLeftCell="A3" zoomScale="118" zoomScaleNormal="118" workbookViewId="0">
      <selection activeCell="A37" sqref="A37:XFD38"/>
    </sheetView>
  </sheetViews>
  <sheetFormatPr baseColWidth="10" defaultColWidth="11.42578125" defaultRowHeight="15" x14ac:dyDescent="0.25"/>
  <cols>
    <col min="1" max="1" width="4.140625" style="1" bestFit="1" customWidth="1"/>
    <col min="2" max="2" width="62.42578125" style="2" customWidth="1"/>
    <col min="3" max="3" width="59.14062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6.14062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26" t="s">
        <v>0</v>
      </c>
      <c r="C2" s="26"/>
      <c r="D2" s="26"/>
      <c r="E2" s="26"/>
      <c r="F2" s="26"/>
      <c r="G2" s="26"/>
      <c r="H2" s="26"/>
      <c r="I2" s="26"/>
    </row>
    <row r="3" spans="1:9" ht="19.5" x14ac:dyDescent="0.35">
      <c r="B3" s="26" t="s">
        <v>1</v>
      </c>
      <c r="C3" s="26"/>
      <c r="D3" s="26"/>
      <c r="E3" s="26"/>
      <c r="F3" s="26"/>
      <c r="G3" s="26"/>
      <c r="H3" s="26"/>
      <c r="I3" s="26"/>
    </row>
    <row r="5" spans="1:9" x14ac:dyDescent="0.25">
      <c r="A5" s="27" t="s">
        <v>55</v>
      </c>
      <c r="B5" s="27"/>
      <c r="C5" s="27"/>
      <c r="D5" s="27"/>
      <c r="E5" s="27"/>
      <c r="F5" s="27"/>
      <c r="G5" s="27"/>
      <c r="H5" s="27"/>
      <c r="I5" s="27"/>
    </row>
    <row r="7" spans="1:9" s="14" customFormat="1" ht="30" x14ac:dyDescent="0.25">
      <c r="A7" s="11" t="s">
        <v>7</v>
      </c>
      <c r="B7" s="11" t="s">
        <v>8</v>
      </c>
      <c r="C7" s="11" t="s">
        <v>2</v>
      </c>
      <c r="D7" s="11" t="s">
        <v>9</v>
      </c>
      <c r="E7" s="12" t="s">
        <v>10</v>
      </c>
      <c r="F7" s="13" t="s">
        <v>11</v>
      </c>
      <c r="G7" s="13" t="s">
        <v>14</v>
      </c>
      <c r="H7" s="13" t="s">
        <v>12</v>
      </c>
      <c r="I7" s="11" t="s">
        <v>3</v>
      </c>
    </row>
    <row r="8" spans="1:9" x14ac:dyDescent="0.25">
      <c r="A8" s="3">
        <v>1</v>
      </c>
      <c r="B8" s="4" t="s">
        <v>33</v>
      </c>
      <c r="C8" s="4" t="s">
        <v>45</v>
      </c>
      <c r="D8" s="17" t="s">
        <v>44</v>
      </c>
      <c r="E8" s="18">
        <v>46064</v>
      </c>
      <c r="F8" s="19">
        <v>10915</v>
      </c>
      <c r="G8" s="19">
        <v>10915</v>
      </c>
      <c r="H8" s="20">
        <f t="shared" ref="H8:H41" si="0">+F8-G8</f>
        <v>0</v>
      </c>
      <c r="I8" s="21" t="s">
        <v>13</v>
      </c>
    </row>
    <row r="9" spans="1:9" x14ac:dyDescent="0.25">
      <c r="A9" s="3">
        <v>2</v>
      </c>
      <c r="B9" s="4" t="s">
        <v>28</v>
      </c>
      <c r="C9" s="4" t="s">
        <v>29</v>
      </c>
      <c r="D9" s="17" t="s">
        <v>34</v>
      </c>
      <c r="E9" s="18">
        <v>46069</v>
      </c>
      <c r="F9" s="19">
        <v>1762992.17</v>
      </c>
      <c r="G9" s="19">
        <v>1762992.17</v>
      </c>
      <c r="H9" s="20">
        <f t="shared" si="0"/>
        <v>0</v>
      </c>
      <c r="I9" s="21" t="s">
        <v>13</v>
      </c>
    </row>
    <row r="10" spans="1:9" x14ac:dyDescent="0.25">
      <c r="A10" s="3">
        <v>3</v>
      </c>
      <c r="B10" s="4" t="s">
        <v>46</v>
      </c>
      <c r="C10" s="4" t="s">
        <v>47</v>
      </c>
      <c r="D10" s="17" t="s">
        <v>48</v>
      </c>
      <c r="E10" s="18">
        <v>46076</v>
      </c>
      <c r="F10" s="19">
        <v>7139</v>
      </c>
      <c r="G10" s="19">
        <v>7139</v>
      </c>
      <c r="H10" s="20">
        <f t="shared" si="0"/>
        <v>0</v>
      </c>
      <c r="I10" s="21" t="s">
        <v>13</v>
      </c>
    </row>
    <row r="11" spans="1:9" x14ac:dyDescent="0.25">
      <c r="A11" s="3">
        <v>4</v>
      </c>
      <c r="B11" s="4" t="s">
        <v>35</v>
      </c>
      <c r="C11" s="4" t="s">
        <v>40</v>
      </c>
      <c r="D11" s="17" t="s">
        <v>37</v>
      </c>
      <c r="E11" s="18">
        <v>46077</v>
      </c>
      <c r="F11" s="19">
        <v>17464</v>
      </c>
      <c r="G11" s="19">
        <v>17464</v>
      </c>
      <c r="H11" s="20">
        <f t="shared" si="0"/>
        <v>0</v>
      </c>
      <c r="I11" s="21" t="s">
        <v>13</v>
      </c>
    </row>
    <row r="12" spans="1:9" x14ac:dyDescent="0.25">
      <c r="A12" s="3">
        <v>5</v>
      </c>
      <c r="B12" s="4" t="s">
        <v>35</v>
      </c>
      <c r="C12" s="4" t="s">
        <v>41</v>
      </c>
      <c r="D12" s="17" t="s">
        <v>38</v>
      </c>
      <c r="E12" s="18">
        <v>46077</v>
      </c>
      <c r="F12" s="19">
        <v>17464</v>
      </c>
      <c r="G12" s="19">
        <v>17464</v>
      </c>
      <c r="H12" s="20">
        <f t="shared" si="0"/>
        <v>0</v>
      </c>
      <c r="I12" s="21" t="s">
        <v>13</v>
      </c>
    </row>
    <row r="13" spans="1:9" x14ac:dyDescent="0.25">
      <c r="A13" s="3">
        <v>6</v>
      </c>
      <c r="B13" s="4" t="s">
        <v>35</v>
      </c>
      <c r="C13" s="4" t="s">
        <v>39</v>
      </c>
      <c r="D13" s="17" t="s">
        <v>36</v>
      </c>
      <c r="E13" s="18">
        <v>46077</v>
      </c>
      <c r="F13" s="19">
        <v>17464</v>
      </c>
      <c r="G13" s="19">
        <v>17464</v>
      </c>
      <c r="H13" s="20">
        <f t="shared" si="0"/>
        <v>0</v>
      </c>
      <c r="I13" s="21" t="s">
        <v>13</v>
      </c>
    </row>
    <row r="14" spans="1:9" x14ac:dyDescent="0.25">
      <c r="A14" s="3">
        <v>7</v>
      </c>
      <c r="B14" s="4" t="s">
        <v>49</v>
      </c>
      <c r="C14" s="4" t="s">
        <v>50</v>
      </c>
      <c r="D14" s="17" t="s">
        <v>51</v>
      </c>
      <c r="E14" s="18">
        <v>46077</v>
      </c>
      <c r="F14" s="19">
        <v>6000.3</v>
      </c>
      <c r="G14" s="19">
        <v>6000.3</v>
      </c>
      <c r="H14" s="20">
        <f t="shared" si="0"/>
        <v>0</v>
      </c>
      <c r="I14" s="21" t="s">
        <v>13</v>
      </c>
    </row>
    <row r="15" spans="1:9" x14ac:dyDescent="0.25">
      <c r="A15" s="3">
        <v>8</v>
      </c>
      <c r="B15" s="4" t="s">
        <v>52</v>
      </c>
      <c r="C15" s="4" t="s">
        <v>53</v>
      </c>
      <c r="D15" s="17" t="s">
        <v>54</v>
      </c>
      <c r="E15" s="18">
        <v>46079</v>
      </c>
      <c r="F15" s="19">
        <v>130620.1</v>
      </c>
      <c r="G15" s="19">
        <v>130620.1</v>
      </c>
      <c r="H15" s="20">
        <f t="shared" si="0"/>
        <v>0</v>
      </c>
      <c r="I15" s="21" t="s">
        <v>13</v>
      </c>
    </row>
    <row r="16" spans="1:9" x14ac:dyDescent="0.25">
      <c r="A16" s="3">
        <v>9</v>
      </c>
      <c r="B16" s="4" t="s">
        <v>17</v>
      </c>
      <c r="C16" s="4" t="s">
        <v>30</v>
      </c>
      <c r="D16" s="17" t="s">
        <v>42</v>
      </c>
      <c r="E16" s="18">
        <v>46079</v>
      </c>
      <c r="F16" s="19">
        <v>9092.9500000000007</v>
      </c>
      <c r="G16" s="19">
        <v>9092.9500000000007</v>
      </c>
      <c r="H16" s="20">
        <f t="shared" si="0"/>
        <v>0</v>
      </c>
      <c r="I16" s="21" t="s">
        <v>13</v>
      </c>
    </row>
    <row r="17" spans="1:9" x14ac:dyDescent="0.25">
      <c r="A17" s="3">
        <v>10</v>
      </c>
      <c r="B17" s="4" t="s">
        <v>17</v>
      </c>
      <c r="C17" s="4" t="s">
        <v>31</v>
      </c>
      <c r="D17" s="17" t="s">
        <v>43</v>
      </c>
      <c r="E17" s="18">
        <v>46079</v>
      </c>
      <c r="F17" s="19">
        <v>45735.32</v>
      </c>
      <c r="G17" s="19">
        <v>45735.32</v>
      </c>
      <c r="H17" s="20">
        <f t="shared" si="0"/>
        <v>0</v>
      </c>
      <c r="I17" s="21" t="s">
        <v>13</v>
      </c>
    </row>
    <row r="18" spans="1:9" x14ac:dyDescent="0.25">
      <c r="A18" s="3">
        <v>11</v>
      </c>
      <c r="B18" s="4" t="s">
        <v>20</v>
      </c>
      <c r="C18" s="4" t="s">
        <v>19</v>
      </c>
      <c r="D18" s="17" t="s">
        <v>56</v>
      </c>
      <c r="E18" s="18">
        <v>46082</v>
      </c>
      <c r="F18" s="19">
        <v>10480.780000000001</v>
      </c>
      <c r="G18" s="19">
        <v>10480.780000000001</v>
      </c>
      <c r="H18" s="20">
        <f t="shared" si="0"/>
        <v>0</v>
      </c>
      <c r="I18" s="21" t="s">
        <v>13</v>
      </c>
    </row>
    <row r="19" spans="1:9" x14ac:dyDescent="0.25">
      <c r="A19" s="3">
        <v>12</v>
      </c>
      <c r="B19" s="4" t="s">
        <v>18</v>
      </c>
      <c r="C19" s="4" t="s">
        <v>25</v>
      </c>
      <c r="D19" s="17" t="s">
        <v>57</v>
      </c>
      <c r="E19" s="18">
        <v>46082</v>
      </c>
      <c r="F19" s="19">
        <v>59648.4</v>
      </c>
      <c r="G19" s="19">
        <v>59648.4</v>
      </c>
      <c r="H19" s="20">
        <f t="shared" si="0"/>
        <v>0</v>
      </c>
      <c r="I19" s="21" t="s">
        <v>13</v>
      </c>
    </row>
    <row r="20" spans="1:9" x14ac:dyDescent="0.25">
      <c r="A20" s="3">
        <v>13</v>
      </c>
      <c r="B20" s="4" t="s">
        <v>26</v>
      </c>
      <c r="C20" s="4" t="s">
        <v>27</v>
      </c>
      <c r="D20" s="17" t="s">
        <v>58</v>
      </c>
      <c r="E20" s="18">
        <v>46082</v>
      </c>
      <c r="F20" s="19">
        <v>228538.65</v>
      </c>
      <c r="G20" s="19">
        <v>228538.65</v>
      </c>
      <c r="H20" s="20">
        <f t="shared" si="0"/>
        <v>0</v>
      </c>
      <c r="I20" s="21" t="s">
        <v>13</v>
      </c>
    </row>
    <row r="21" spans="1:9" x14ac:dyDescent="0.25">
      <c r="A21" s="3">
        <v>14</v>
      </c>
      <c r="B21" s="4" t="s">
        <v>18</v>
      </c>
      <c r="C21" s="4" t="s">
        <v>24</v>
      </c>
      <c r="D21" s="17" t="s">
        <v>59</v>
      </c>
      <c r="E21" s="18">
        <v>46082</v>
      </c>
      <c r="F21" s="19">
        <v>7056</v>
      </c>
      <c r="G21" s="19">
        <v>7056</v>
      </c>
      <c r="H21" s="20">
        <f t="shared" si="0"/>
        <v>0</v>
      </c>
      <c r="I21" s="21" t="s">
        <v>13</v>
      </c>
    </row>
    <row r="22" spans="1:9" x14ac:dyDescent="0.25">
      <c r="A22" s="3">
        <v>15</v>
      </c>
      <c r="B22" s="4" t="s">
        <v>22</v>
      </c>
      <c r="C22" s="4" t="s">
        <v>21</v>
      </c>
      <c r="D22" s="17" t="s">
        <v>60</v>
      </c>
      <c r="E22" s="18">
        <v>46086</v>
      </c>
      <c r="F22" s="19">
        <v>66085.5</v>
      </c>
      <c r="G22" s="19">
        <v>66085.5</v>
      </c>
      <c r="H22" s="20">
        <f t="shared" si="0"/>
        <v>0</v>
      </c>
      <c r="I22" s="21" t="s">
        <v>13</v>
      </c>
    </row>
    <row r="23" spans="1:9" x14ac:dyDescent="0.25">
      <c r="A23" s="3">
        <v>16</v>
      </c>
      <c r="B23" s="4" t="s">
        <v>22</v>
      </c>
      <c r="C23" s="4" t="s">
        <v>23</v>
      </c>
      <c r="D23" s="17" t="s">
        <v>61</v>
      </c>
      <c r="E23" s="18">
        <v>46086</v>
      </c>
      <c r="F23" s="19">
        <v>5291</v>
      </c>
      <c r="G23" s="19">
        <v>5291</v>
      </c>
      <c r="H23" s="20">
        <f t="shared" si="0"/>
        <v>0</v>
      </c>
      <c r="I23" s="21" t="s">
        <v>13</v>
      </c>
    </row>
    <row r="24" spans="1:9" x14ac:dyDescent="0.25">
      <c r="A24" s="3">
        <v>17</v>
      </c>
      <c r="B24" s="4" t="s">
        <v>62</v>
      </c>
      <c r="C24" s="4" t="s">
        <v>63</v>
      </c>
      <c r="D24" s="17" t="s">
        <v>64</v>
      </c>
      <c r="E24" s="18">
        <v>46090</v>
      </c>
      <c r="F24" s="19">
        <v>8260</v>
      </c>
      <c r="G24" s="19"/>
      <c r="H24" s="20">
        <f t="shared" si="0"/>
        <v>8260</v>
      </c>
      <c r="I24" s="21" t="s">
        <v>13</v>
      </c>
    </row>
    <row r="25" spans="1:9" x14ac:dyDescent="0.25">
      <c r="A25" s="3">
        <v>18</v>
      </c>
      <c r="B25" s="4" t="s">
        <v>52</v>
      </c>
      <c r="C25" s="4" t="s">
        <v>65</v>
      </c>
      <c r="D25" s="17" t="s">
        <v>66</v>
      </c>
      <c r="E25" s="18">
        <v>46090</v>
      </c>
      <c r="F25" s="19">
        <v>59590</v>
      </c>
      <c r="G25" s="19"/>
      <c r="H25" s="20">
        <f t="shared" si="0"/>
        <v>59590</v>
      </c>
      <c r="I25" s="21" t="s">
        <v>13</v>
      </c>
    </row>
    <row r="26" spans="1:9" x14ac:dyDescent="0.25">
      <c r="A26" s="3">
        <v>19</v>
      </c>
      <c r="B26" s="4" t="s">
        <v>67</v>
      </c>
      <c r="C26" s="4" t="s">
        <v>68</v>
      </c>
      <c r="D26" s="17" t="s">
        <v>69</v>
      </c>
      <c r="E26" s="18">
        <v>46091</v>
      </c>
      <c r="F26" s="19">
        <v>4720</v>
      </c>
      <c r="G26" s="19"/>
      <c r="H26" s="20">
        <f t="shared" si="0"/>
        <v>4720</v>
      </c>
      <c r="I26" s="21" t="s">
        <v>32</v>
      </c>
    </row>
    <row r="27" spans="1:9" x14ac:dyDescent="0.25">
      <c r="A27" s="3">
        <v>20</v>
      </c>
      <c r="B27" s="4" t="s">
        <v>33</v>
      </c>
      <c r="C27" s="4" t="s">
        <v>45</v>
      </c>
      <c r="D27" s="17" t="s">
        <v>70</v>
      </c>
      <c r="E27" s="18">
        <v>46092</v>
      </c>
      <c r="F27" s="19">
        <v>10915</v>
      </c>
      <c r="G27" s="19"/>
      <c r="H27" s="20">
        <f t="shared" si="0"/>
        <v>10915</v>
      </c>
      <c r="I27" s="21" t="s">
        <v>13</v>
      </c>
    </row>
    <row r="28" spans="1:9" x14ac:dyDescent="0.25">
      <c r="A28" s="3">
        <v>21</v>
      </c>
      <c r="B28" s="4" t="s">
        <v>71</v>
      </c>
      <c r="C28" s="4" t="s">
        <v>72</v>
      </c>
      <c r="D28" s="17" t="s">
        <v>73</v>
      </c>
      <c r="E28" s="18">
        <v>46094</v>
      </c>
      <c r="F28" s="19">
        <v>140424.72</v>
      </c>
      <c r="G28" s="19"/>
      <c r="H28" s="20">
        <f t="shared" si="0"/>
        <v>140424.72</v>
      </c>
      <c r="I28" s="21" t="s">
        <v>13</v>
      </c>
    </row>
    <row r="29" spans="1:9" x14ac:dyDescent="0.25">
      <c r="A29" s="3">
        <v>22</v>
      </c>
      <c r="B29" s="4" t="s">
        <v>67</v>
      </c>
      <c r="C29" s="4" t="s">
        <v>68</v>
      </c>
      <c r="D29" s="17" t="s">
        <v>74</v>
      </c>
      <c r="E29" s="18">
        <v>46094</v>
      </c>
      <c r="F29" s="19">
        <v>37760</v>
      </c>
      <c r="G29" s="19"/>
      <c r="H29" s="20">
        <f t="shared" si="0"/>
        <v>37760</v>
      </c>
      <c r="I29" s="21" t="s">
        <v>32</v>
      </c>
    </row>
    <row r="30" spans="1:9" x14ac:dyDescent="0.25">
      <c r="A30" s="3">
        <v>23</v>
      </c>
      <c r="B30" s="4" t="s">
        <v>75</v>
      </c>
      <c r="C30" s="4" t="s">
        <v>76</v>
      </c>
      <c r="D30" s="17" t="s">
        <v>77</v>
      </c>
      <c r="E30" s="18">
        <v>46097</v>
      </c>
      <c r="F30" s="19">
        <v>770</v>
      </c>
      <c r="G30" s="19"/>
      <c r="H30" s="20">
        <f t="shared" si="0"/>
        <v>770</v>
      </c>
      <c r="I30" s="21" t="s">
        <v>13</v>
      </c>
    </row>
    <row r="31" spans="1:9" x14ac:dyDescent="0.25">
      <c r="A31" s="3">
        <v>24</v>
      </c>
      <c r="B31" s="4" t="s">
        <v>75</v>
      </c>
      <c r="C31" s="4" t="s">
        <v>78</v>
      </c>
      <c r="D31" s="17" t="s">
        <v>79</v>
      </c>
      <c r="E31" s="18">
        <v>46097</v>
      </c>
      <c r="F31" s="19">
        <v>35340</v>
      </c>
      <c r="G31" s="19"/>
      <c r="H31" s="20">
        <f t="shared" si="0"/>
        <v>35340</v>
      </c>
      <c r="I31" s="21" t="s">
        <v>32</v>
      </c>
    </row>
    <row r="32" spans="1:9" x14ac:dyDescent="0.25">
      <c r="A32" s="3">
        <v>25</v>
      </c>
      <c r="B32" s="4" t="s">
        <v>80</v>
      </c>
      <c r="C32" s="4" t="s">
        <v>81</v>
      </c>
      <c r="D32" s="17" t="s">
        <v>82</v>
      </c>
      <c r="E32" s="18">
        <v>46099</v>
      </c>
      <c r="F32" s="19">
        <v>367515.58</v>
      </c>
      <c r="G32" s="19"/>
      <c r="H32" s="20">
        <f t="shared" si="0"/>
        <v>367515.58</v>
      </c>
      <c r="I32" s="21" t="s">
        <v>13</v>
      </c>
    </row>
    <row r="33" spans="1:9" x14ac:dyDescent="0.25">
      <c r="A33" s="3">
        <v>26</v>
      </c>
      <c r="B33" s="4" t="s">
        <v>83</v>
      </c>
      <c r="C33" s="4" t="s">
        <v>84</v>
      </c>
      <c r="D33" s="17" t="s">
        <v>85</v>
      </c>
      <c r="E33" s="18">
        <v>46099</v>
      </c>
      <c r="F33" s="19">
        <v>265460</v>
      </c>
      <c r="G33" s="19"/>
      <c r="H33" s="20">
        <f t="shared" si="0"/>
        <v>265460</v>
      </c>
      <c r="I33" s="21" t="s">
        <v>13</v>
      </c>
    </row>
    <row r="34" spans="1:9" x14ac:dyDescent="0.25">
      <c r="A34" s="3">
        <v>27</v>
      </c>
      <c r="B34" s="4" t="s">
        <v>28</v>
      </c>
      <c r="C34" s="4" t="s">
        <v>29</v>
      </c>
      <c r="D34" s="17" t="s">
        <v>86</v>
      </c>
      <c r="E34" s="18">
        <v>46100</v>
      </c>
      <c r="F34" s="19">
        <v>1983552.17</v>
      </c>
      <c r="G34" s="19"/>
      <c r="H34" s="20">
        <f t="shared" si="0"/>
        <v>1983552.17</v>
      </c>
      <c r="I34" s="21" t="s">
        <v>13</v>
      </c>
    </row>
    <row r="35" spans="1:9" x14ac:dyDescent="0.25">
      <c r="A35" s="3">
        <v>28</v>
      </c>
      <c r="B35" s="4" t="s">
        <v>87</v>
      </c>
      <c r="C35" s="4" t="s">
        <v>88</v>
      </c>
      <c r="D35" s="17" t="s">
        <v>82</v>
      </c>
      <c r="E35" s="18">
        <v>46100</v>
      </c>
      <c r="F35" s="19">
        <v>281607</v>
      </c>
      <c r="G35" s="19"/>
      <c r="H35" s="20">
        <f t="shared" si="0"/>
        <v>281607</v>
      </c>
      <c r="I35" s="21" t="s">
        <v>13</v>
      </c>
    </row>
    <row r="36" spans="1:9" x14ac:dyDescent="0.25">
      <c r="A36" s="3">
        <v>29</v>
      </c>
      <c r="B36" s="4" t="s">
        <v>89</v>
      </c>
      <c r="C36" s="4" t="s">
        <v>90</v>
      </c>
      <c r="D36" s="17" t="s">
        <v>91</v>
      </c>
      <c r="E36" s="18">
        <v>46101</v>
      </c>
      <c r="F36" s="19">
        <v>360490</v>
      </c>
      <c r="G36" s="19"/>
      <c r="H36" s="20">
        <f t="shared" si="0"/>
        <v>360490</v>
      </c>
      <c r="I36" s="21" t="s">
        <v>32</v>
      </c>
    </row>
    <row r="37" spans="1:9" x14ac:dyDescent="0.25">
      <c r="A37" s="3">
        <v>30</v>
      </c>
      <c r="B37" s="4" t="s">
        <v>17</v>
      </c>
      <c r="C37" s="4" t="s">
        <v>30</v>
      </c>
      <c r="D37" s="17" t="s">
        <v>92</v>
      </c>
      <c r="E37" s="18">
        <v>46107</v>
      </c>
      <c r="F37" s="19">
        <v>9095.1200000000008</v>
      </c>
      <c r="G37" s="19"/>
      <c r="H37" s="20">
        <f t="shared" si="0"/>
        <v>9095.1200000000008</v>
      </c>
      <c r="I37" s="21" t="s">
        <v>13</v>
      </c>
    </row>
    <row r="38" spans="1:9" x14ac:dyDescent="0.25">
      <c r="A38" s="3">
        <v>31</v>
      </c>
      <c r="B38" s="4" t="s">
        <v>17</v>
      </c>
      <c r="C38" s="4" t="s">
        <v>31</v>
      </c>
      <c r="D38" s="17" t="s">
        <v>93</v>
      </c>
      <c r="E38" s="18">
        <v>46107</v>
      </c>
      <c r="F38" s="19">
        <v>45188.87</v>
      </c>
      <c r="G38" s="19"/>
      <c r="H38" s="20">
        <f t="shared" si="0"/>
        <v>45188.87</v>
      </c>
      <c r="I38" s="21" t="s">
        <v>13</v>
      </c>
    </row>
    <row r="39" spans="1:9" x14ac:dyDescent="0.25">
      <c r="A39" s="3">
        <v>32</v>
      </c>
      <c r="B39" s="4" t="s">
        <v>94</v>
      </c>
      <c r="C39" s="4" t="s">
        <v>95</v>
      </c>
      <c r="D39" s="17" t="s">
        <v>96</v>
      </c>
      <c r="E39" s="18">
        <v>46107</v>
      </c>
      <c r="F39" s="19">
        <v>1125000</v>
      </c>
      <c r="G39" s="19"/>
      <c r="H39" s="20">
        <f t="shared" si="0"/>
        <v>1125000</v>
      </c>
      <c r="I39" s="21" t="s">
        <v>32</v>
      </c>
    </row>
    <row r="40" spans="1:9" x14ac:dyDescent="0.25">
      <c r="A40" s="3">
        <v>33</v>
      </c>
      <c r="B40" s="4" t="s">
        <v>97</v>
      </c>
      <c r="C40" s="4" t="s">
        <v>88</v>
      </c>
      <c r="D40" s="17" t="s">
        <v>98</v>
      </c>
      <c r="E40" s="18">
        <v>46108</v>
      </c>
      <c r="F40" s="19">
        <v>31653.5</v>
      </c>
      <c r="G40" s="19"/>
      <c r="H40" s="20">
        <f t="shared" si="0"/>
        <v>31653.5</v>
      </c>
      <c r="I40" s="21" t="s">
        <v>32</v>
      </c>
    </row>
    <row r="41" spans="1:9" x14ac:dyDescent="0.25">
      <c r="A41" s="3">
        <v>34</v>
      </c>
      <c r="B41" s="4" t="s">
        <v>99</v>
      </c>
      <c r="C41" s="4" t="s">
        <v>100</v>
      </c>
      <c r="D41" s="17" t="s">
        <v>101</v>
      </c>
      <c r="E41" s="18">
        <v>46108</v>
      </c>
      <c r="F41" s="19">
        <v>368280</v>
      </c>
      <c r="G41" s="19"/>
      <c r="H41" s="20">
        <f t="shared" si="0"/>
        <v>368280</v>
      </c>
      <c r="I41" s="21" t="s">
        <v>32</v>
      </c>
    </row>
    <row r="42" spans="1:9" x14ac:dyDescent="0.25">
      <c r="A42" s="22" t="s">
        <v>4</v>
      </c>
      <c r="B42" s="22"/>
      <c r="C42" s="22"/>
      <c r="D42" s="22"/>
      <c r="E42" s="22"/>
      <c r="F42" s="5">
        <f>SUM(F8:F41)</f>
        <v>7537609.1300000008</v>
      </c>
      <c r="G42" s="5">
        <f>SUM(G8:G41)</f>
        <v>2401987.17</v>
      </c>
      <c r="H42" s="5">
        <f>SUM(H8:H41)</f>
        <v>5135621.96</v>
      </c>
      <c r="I42" s="21"/>
    </row>
    <row r="43" spans="1:9" x14ac:dyDescent="0.25">
      <c r="B43" s="1"/>
      <c r="C43" s="1"/>
      <c r="D43" s="1"/>
      <c r="F43" s="16"/>
      <c r="G43" s="16"/>
      <c r="H43" s="6"/>
    </row>
    <row r="44" spans="1:9" x14ac:dyDescent="0.25">
      <c r="B44" s="1"/>
      <c r="C44" s="1"/>
      <c r="D44" s="1"/>
      <c r="F44" s="16"/>
      <c r="G44" s="16"/>
      <c r="H44" s="6"/>
    </row>
    <row r="45" spans="1:9" x14ac:dyDescent="0.25">
      <c r="B45" s="1"/>
      <c r="C45" s="1"/>
      <c r="D45" s="1"/>
      <c r="F45" s="16"/>
      <c r="G45" s="16"/>
      <c r="H45" s="6"/>
    </row>
    <row r="47" spans="1:9" x14ac:dyDescent="0.25">
      <c r="A47" s="28" t="s">
        <v>5</v>
      </c>
      <c r="B47" s="28"/>
      <c r="C47" s="7"/>
      <c r="D47" s="25"/>
      <c r="E47" s="25"/>
      <c r="F47" s="28" t="s">
        <v>102</v>
      </c>
      <c r="G47" s="28"/>
      <c r="H47" s="28"/>
      <c r="I47" s="28"/>
    </row>
    <row r="48" spans="1:9" x14ac:dyDescent="0.25">
      <c r="A48" s="23" t="s">
        <v>6</v>
      </c>
      <c r="B48" s="23"/>
      <c r="C48" s="8"/>
      <c r="F48" s="23" t="s">
        <v>103</v>
      </c>
      <c r="G48" s="23"/>
      <c r="H48" s="23"/>
      <c r="I48" s="23"/>
    </row>
    <row r="49" spans="1:9" x14ac:dyDescent="0.25">
      <c r="A49" s="2"/>
      <c r="C49" s="24" t="s">
        <v>15</v>
      </c>
      <c r="D49" s="24"/>
      <c r="E49" s="24"/>
      <c r="F49" s="24"/>
      <c r="G49" s="2"/>
      <c r="H49" s="2"/>
      <c r="I49" s="2"/>
    </row>
    <row r="50" spans="1:9" x14ac:dyDescent="0.25">
      <c r="A50" s="15"/>
      <c r="B50" s="15"/>
      <c r="C50" s="25" t="s">
        <v>16</v>
      </c>
      <c r="D50" s="25"/>
      <c r="E50" s="25"/>
      <c r="F50" s="25"/>
      <c r="G50" s="15"/>
      <c r="H50" s="15"/>
      <c r="I50" s="15"/>
    </row>
  </sheetData>
  <autoFilter ref="A7:I7" xr:uid="{87C43E22-5405-45A0-B942-DA7843A494BA}">
    <sortState xmlns:xlrd2="http://schemas.microsoft.com/office/spreadsheetml/2017/richdata2" ref="A8:I67">
      <sortCondition ref="E7"/>
    </sortState>
  </autoFilter>
  <sortState xmlns:xlrd2="http://schemas.microsoft.com/office/spreadsheetml/2017/richdata2" ref="B8:H18">
    <sortCondition ref="E8:E18"/>
  </sortState>
  <mergeCells count="10">
    <mergeCell ref="A48:B48"/>
    <mergeCell ref="F48:I48"/>
    <mergeCell ref="C49:F49"/>
    <mergeCell ref="C50:F50"/>
    <mergeCell ref="B2:I2"/>
    <mergeCell ref="B3:I3"/>
    <mergeCell ref="A5:I5"/>
    <mergeCell ref="A47:B47"/>
    <mergeCell ref="D47:E47"/>
    <mergeCell ref="F47:I47"/>
  </mergeCells>
  <phoneticPr fontId="3" type="noConversion"/>
  <printOptions horizontalCentered="1"/>
  <pageMargins left="0.49" right="0.47" top="1" bottom="1" header="0.5" footer="0.5"/>
  <pageSetup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D9DC3-DF46-493C-B2D4-504725863902}">
  <dimension ref="A2:I34"/>
  <sheetViews>
    <sheetView zoomScale="118" zoomScaleNormal="118" workbookViewId="0">
      <selection activeCell="F10" sqref="F10"/>
    </sheetView>
  </sheetViews>
  <sheetFormatPr baseColWidth="10" defaultColWidth="11.42578125" defaultRowHeight="15" x14ac:dyDescent="0.25"/>
  <cols>
    <col min="1" max="1" width="4.140625" style="1" bestFit="1" customWidth="1"/>
    <col min="2" max="2" width="62.42578125" style="2" customWidth="1"/>
    <col min="3" max="3" width="59.14062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6.14062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26" t="s">
        <v>0</v>
      </c>
      <c r="C2" s="26"/>
      <c r="D2" s="26"/>
      <c r="E2" s="26"/>
      <c r="F2" s="26"/>
      <c r="G2" s="26"/>
      <c r="H2" s="26"/>
      <c r="I2" s="26"/>
    </row>
    <row r="3" spans="1:9" ht="19.5" x14ac:dyDescent="0.35">
      <c r="B3" s="26" t="s">
        <v>1</v>
      </c>
      <c r="C3" s="26"/>
      <c r="D3" s="26"/>
      <c r="E3" s="26"/>
      <c r="F3" s="26"/>
      <c r="G3" s="26"/>
      <c r="H3" s="26"/>
      <c r="I3" s="26"/>
    </row>
    <row r="5" spans="1:9" x14ac:dyDescent="0.25">
      <c r="A5" s="27" t="s">
        <v>55</v>
      </c>
      <c r="B5" s="27"/>
      <c r="C5" s="27"/>
      <c r="D5" s="27"/>
      <c r="E5" s="27"/>
      <c r="F5" s="27"/>
      <c r="G5" s="27"/>
      <c r="H5" s="27"/>
      <c r="I5" s="27"/>
    </row>
    <row r="7" spans="1:9" s="14" customFormat="1" ht="30" x14ac:dyDescent="0.25">
      <c r="A7" s="11" t="s">
        <v>7</v>
      </c>
      <c r="B7" s="11" t="s">
        <v>8</v>
      </c>
      <c r="C7" s="11" t="s">
        <v>2</v>
      </c>
      <c r="D7" s="11" t="s">
        <v>9</v>
      </c>
      <c r="E7" s="12" t="s">
        <v>10</v>
      </c>
      <c r="F7" s="13" t="s">
        <v>11</v>
      </c>
      <c r="G7" s="13" t="s">
        <v>14</v>
      </c>
      <c r="H7" s="13" t="s">
        <v>12</v>
      </c>
      <c r="I7" s="11" t="s">
        <v>3</v>
      </c>
    </row>
    <row r="8" spans="1:9" x14ac:dyDescent="0.25">
      <c r="A8" s="3">
        <v>17</v>
      </c>
      <c r="B8" s="4" t="s">
        <v>62</v>
      </c>
      <c r="C8" s="4" t="s">
        <v>63</v>
      </c>
      <c r="D8" s="17" t="s">
        <v>64</v>
      </c>
      <c r="E8" s="18">
        <v>46090</v>
      </c>
      <c r="F8" s="19">
        <v>8260</v>
      </c>
      <c r="G8" s="19"/>
      <c r="H8" s="20">
        <f t="shared" ref="H8:H25" si="0">+F8-G8</f>
        <v>8260</v>
      </c>
      <c r="I8" s="21" t="s">
        <v>13</v>
      </c>
    </row>
    <row r="9" spans="1:9" x14ac:dyDescent="0.25">
      <c r="A9" s="3">
        <v>18</v>
      </c>
      <c r="B9" s="4" t="s">
        <v>52</v>
      </c>
      <c r="C9" s="4" t="s">
        <v>65</v>
      </c>
      <c r="D9" s="17" t="s">
        <v>66</v>
      </c>
      <c r="E9" s="18">
        <v>46090</v>
      </c>
      <c r="F9" s="19">
        <v>59590</v>
      </c>
      <c r="G9" s="19"/>
      <c r="H9" s="20">
        <f t="shared" si="0"/>
        <v>59590</v>
      </c>
      <c r="I9" s="21" t="s">
        <v>13</v>
      </c>
    </row>
    <row r="10" spans="1:9" x14ac:dyDescent="0.25">
      <c r="A10" s="3">
        <v>19</v>
      </c>
      <c r="B10" s="4" t="s">
        <v>67</v>
      </c>
      <c r="C10" s="4" t="s">
        <v>68</v>
      </c>
      <c r="D10" s="17" t="s">
        <v>69</v>
      </c>
      <c r="E10" s="18">
        <v>46091</v>
      </c>
      <c r="F10" s="19">
        <v>4720</v>
      </c>
      <c r="G10" s="19"/>
      <c r="H10" s="20">
        <f t="shared" si="0"/>
        <v>4720</v>
      </c>
      <c r="I10" s="21" t="s">
        <v>32</v>
      </c>
    </row>
    <row r="11" spans="1:9" x14ac:dyDescent="0.25">
      <c r="A11" s="3">
        <v>20</v>
      </c>
      <c r="B11" s="4" t="s">
        <v>33</v>
      </c>
      <c r="C11" s="4" t="s">
        <v>45</v>
      </c>
      <c r="D11" s="17" t="s">
        <v>70</v>
      </c>
      <c r="E11" s="18">
        <v>46092</v>
      </c>
      <c r="F11" s="19">
        <v>10915</v>
      </c>
      <c r="G11" s="19"/>
      <c r="H11" s="20">
        <f t="shared" si="0"/>
        <v>10915</v>
      </c>
      <c r="I11" s="21" t="s">
        <v>13</v>
      </c>
    </row>
    <row r="12" spans="1:9" x14ac:dyDescent="0.25">
      <c r="A12" s="3">
        <v>21</v>
      </c>
      <c r="B12" s="4" t="s">
        <v>71</v>
      </c>
      <c r="C12" s="4" t="s">
        <v>72</v>
      </c>
      <c r="D12" s="17" t="s">
        <v>73</v>
      </c>
      <c r="E12" s="18">
        <v>46094</v>
      </c>
      <c r="F12" s="19">
        <v>140424.72</v>
      </c>
      <c r="G12" s="19"/>
      <c r="H12" s="20">
        <f t="shared" si="0"/>
        <v>140424.72</v>
      </c>
      <c r="I12" s="21" t="s">
        <v>13</v>
      </c>
    </row>
    <row r="13" spans="1:9" x14ac:dyDescent="0.25">
      <c r="A13" s="3">
        <v>22</v>
      </c>
      <c r="B13" s="4" t="s">
        <v>67</v>
      </c>
      <c r="C13" s="4" t="s">
        <v>68</v>
      </c>
      <c r="D13" s="17" t="s">
        <v>74</v>
      </c>
      <c r="E13" s="18">
        <v>46094</v>
      </c>
      <c r="F13" s="19">
        <v>37760</v>
      </c>
      <c r="G13" s="19"/>
      <c r="H13" s="20">
        <f t="shared" si="0"/>
        <v>37760</v>
      </c>
      <c r="I13" s="21" t="s">
        <v>32</v>
      </c>
    </row>
    <row r="14" spans="1:9" x14ac:dyDescent="0.25">
      <c r="A14" s="3">
        <v>23</v>
      </c>
      <c r="B14" s="4" t="s">
        <v>75</v>
      </c>
      <c r="C14" s="4" t="s">
        <v>76</v>
      </c>
      <c r="D14" s="17" t="s">
        <v>77</v>
      </c>
      <c r="E14" s="18">
        <v>46097</v>
      </c>
      <c r="F14" s="19">
        <v>770</v>
      </c>
      <c r="G14" s="19"/>
      <c r="H14" s="20">
        <f t="shared" si="0"/>
        <v>770</v>
      </c>
      <c r="I14" s="21" t="s">
        <v>13</v>
      </c>
    </row>
    <row r="15" spans="1:9" x14ac:dyDescent="0.25">
      <c r="A15" s="3">
        <v>24</v>
      </c>
      <c r="B15" s="4" t="s">
        <v>75</v>
      </c>
      <c r="C15" s="4" t="s">
        <v>78</v>
      </c>
      <c r="D15" s="17" t="s">
        <v>79</v>
      </c>
      <c r="E15" s="18">
        <v>46097</v>
      </c>
      <c r="F15" s="19">
        <v>35340</v>
      </c>
      <c r="G15" s="19"/>
      <c r="H15" s="20">
        <f t="shared" si="0"/>
        <v>35340</v>
      </c>
      <c r="I15" s="21" t="s">
        <v>32</v>
      </c>
    </row>
    <row r="16" spans="1:9" x14ac:dyDescent="0.25">
      <c r="A16" s="3">
        <v>25</v>
      </c>
      <c r="B16" s="4" t="s">
        <v>80</v>
      </c>
      <c r="C16" s="4" t="s">
        <v>81</v>
      </c>
      <c r="D16" s="17" t="s">
        <v>82</v>
      </c>
      <c r="E16" s="18">
        <v>46099</v>
      </c>
      <c r="F16" s="19">
        <v>367515.58</v>
      </c>
      <c r="G16" s="19"/>
      <c r="H16" s="20">
        <f t="shared" si="0"/>
        <v>367515.58</v>
      </c>
      <c r="I16" s="21" t="s">
        <v>13</v>
      </c>
    </row>
    <row r="17" spans="1:9" x14ac:dyDescent="0.25">
      <c r="A17" s="3">
        <v>26</v>
      </c>
      <c r="B17" s="4" t="s">
        <v>83</v>
      </c>
      <c r="C17" s="4" t="s">
        <v>84</v>
      </c>
      <c r="D17" s="17" t="s">
        <v>85</v>
      </c>
      <c r="E17" s="18">
        <v>46099</v>
      </c>
      <c r="F17" s="19">
        <v>265460</v>
      </c>
      <c r="G17" s="19"/>
      <c r="H17" s="20">
        <f t="shared" si="0"/>
        <v>265460</v>
      </c>
      <c r="I17" s="21" t="s">
        <v>13</v>
      </c>
    </row>
    <row r="18" spans="1:9" x14ac:dyDescent="0.25">
      <c r="A18" s="3">
        <v>27</v>
      </c>
      <c r="B18" s="4" t="s">
        <v>28</v>
      </c>
      <c r="C18" s="4" t="s">
        <v>29</v>
      </c>
      <c r="D18" s="17" t="s">
        <v>86</v>
      </c>
      <c r="E18" s="18">
        <v>46100</v>
      </c>
      <c r="F18" s="19">
        <v>1983552.17</v>
      </c>
      <c r="G18" s="19"/>
      <c r="H18" s="20">
        <f t="shared" si="0"/>
        <v>1983552.17</v>
      </c>
      <c r="I18" s="21" t="s">
        <v>13</v>
      </c>
    </row>
    <row r="19" spans="1:9" x14ac:dyDescent="0.25">
      <c r="A19" s="3">
        <v>28</v>
      </c>
      <c r="B19" s="4" t="s">
        <v>87</v>
      </c>
      <c r="C19" s="4" t="s">
        <v>88</v>
      </c>
      <c r="D19" s="17" t="s">
        <v>82</v>
      </c>
      <c r="E19" s="18">
        <v>46100</v>
      </c>
      <c r="F19" s="19">
        <v>281607</v>
      </c>
      <c r="G19" s="19"/>
      <c r="H19" s="20">
        <f t="shared" si="0"/>
        <v>281607</v>
      </c>
      <c r="I19" s="21" t="s">
        <v>13</v>
      </c>
    </row>
    <row r="20" spans="1:9" x14ac:dyDescent="0.25">
      <c r="A20" s="3">
        <v>29</v>
      </c>
      <c r="B20" s="4" t="s">
        <v>89</v>
      </c>
      <c r="C20" s="4" t="s">
        <v>90</v>
      </c>
      <c r="D20" s="17" t="s">
        <v>91</v>
      </c>
      <c r="E20" s="18">
        <v>46101</v>
      </c>
      <c r="F20" s="19">
        <v>360490</v>
      </c>
      <c r="G20" s="19"/>
      <c r="H20" s="20">
        <f t="shared" si="0"/>
        <v>360490</v>
      </c>
      <c r="I20" s="21" t="s">
        <v>32</v>
      </c>
    </row>
    <row r="21" spans="1:9" x14ac:dyDescent="0.25">
      <c r="A21" s="3">
        <v>30</v>
      </c>
      <c r="B21" s="4" t="s">
        <v>17</v>
      </c>
      <c r="C21" s="4" t="s">
        <v>30</v>
      </c>
      <c r="D21" s="17" t="s">
        <v>92</v>
      </c>
      <c r="E21" s="18">
        <v>46107</v>
      </c>
      <c r="F21" s="19">
        <v>9095.1200000000008</v>
      </c>
      <c r="G21" s="19"/>
      <c r="H21" s="20">
        <f t="shared" si="0"/>
        <v>9095.1200000000008</v>
      </c>
      <c r="I21" s="21" t="s">
        <v>13</v>
      </c>
    </row>
    <row r="22" spans="1:9" x14ac:dyDescent="0.25">
      <c r="A22" s="3">
        <v>31</v>
      </c>
      <c r="B22" s="4" t="s">
        <v>17</v>
      </c>
      <c r="C22" s="4" t="s">
        <v>31</v>
      </c>
      <c r="D22" s="17" t="s">
        <v>93</v>
      </c>
      <c r="E22" s="18">
        <v>46107</v>
      </c>
      <c r="F22" s="19">
        <v>45188.87</v>
      </c>
      <c r="G22" s="19"/>
      <c r="H22" s="20">
        <f t="shared" si="0"/>
        <v>45188.87</v>
      </c>
      <c r="I22" s="21" t="s">
        <v>13</v>
      </c>
    </row>
    <row r="23" spans="1:9" x14ac:dyDescent="0.25">
      <c r="A23" s="3">
        <v>32</v>
      </c>
      <c r="B23" s="4" t="s">
        <v>94</v>
      </c>
      <c r="C23" s="4" t="s">
        <v>95</v>
      </c>
      <c r="D23" s="17" t="s">
        <v>96</v>
      </c>
      <c r="E23" s="18">
        <v>46107</v>
      </c>
      <c r="F23" s="19">
        <v>1125000</v>
      </c>
      <c r="G23" s="19"/>
      <c r="H23" s="20">
        <f t="shared" si="0"/>
        <v>1125000</v>
      </c>
      <c r="I23" s="21" t="s">
        <v>32</v>
      </c>
    </row>
    <row r="24" spans="1:9" x14ac:dyDescent="0.25">
      <c r="A24" s="3">
        <v>33</v>
      </c>
      <c r="B24" s="4" t="s">
        <v>97</v>
      </c>
      <c r="C24" s="4" t="s">
        <v>88</v>
      </c>
      <c r="D24" s="17" t="s">
        <v>98</v>
      </c>
      <c r="E24" s="18">
        <v>46108</v>
      </c>
      <c r="F24" s="19">
        <v>31653.5</v>
      </c>
      <c r="G24" s="19"/>
      <c r="H24" s="20">
        <f t="shared" si="0"/>
        <v>31653.5</v>
      </c>
      <c r="I24" s="21" t="s">
        <v>32</v>
      </c>
    </row>
    <row r="25" spans="1:9" x14ac:dyDescent="0.25">
      <c r="A25" s="3">
        <v>34</v>
      </c>
      <c r="B25" s="4" t="s">
        <v>99</v>
      </c>
      <c r="C25" s="4" t="s">
        <v>100</v>
      </c>
      <c r="D25" s="17" t="s">
        <v>101</v>
      </c>
      <c r="E25" s="18">
        <v>46108</v>
      </c>
      <c r="F25" s="19">
        <v>368280</v>
      </c>
      <c r="G25" s="19"/>
      <c r="H25" s="20">
        <f t="shared" si="0"/>
        <v>368280</v>
      </c>
      <c r="I25" s="21" t="s">
        <v>32</v>
      </c>
    </row>
    <row r="26" spans="1:9" x14ac:dyDescent="0.25">
      <c r="A26" s="22" t="s">
        <v>4</v>
      </c>
      <c r="B26" s="22"/>
      <c r="C26" s="22"/>
      <c r="D26" s="22"/>
      <c r="E26" s="22"/>
      <c r="F26" s="5">
        <f>SUM(F8:F25)</f>
        <v>5135621.96</v>
      </c>
      <c r="G26" s="5">
        <f>SUM(G8:G25)</f>
        <v>0</v>
      </c>
      <c r="H26" s="5">
        <f>SUM(H8:H25)</f>
        <v>5135621.96</v>
      </c>
      <c r="I26" s="21"/>
    </row>
    <row r="27" spans="1:9" x14ac:dyDescent="0.25">
      <c r="B27" s="1"/>
      <c r="C27" s="1"/>
      <c r="D27" s="1"/>
      <c r="F27" s="16"/>
      <c r="G27" s="16"/>
      <c r="H27" s="6"/>
    </row>
    <row r="28" spans="1:9" x14ac:dyDescent="0.25">
      <c r="B28" s="1"/>
      <c r="C28" s="1"/>
      <c r="D28" s="1"/>
      <c r="F28" s="16"/>
      <c r="G28" s="16"/>
      <c r="H28" s="6"/>
    </row>
    <row r="29" spans="1:9" x14ac:dyDescent="0.25">
      <c r="B29" s="1"/>
      <c r="C29" s="1"/>
      <c r="D29" s="1"/>
      <c r="F29" s="16"/>
      <c r="G29" s="16"/>
      <c r="H29" s="6"/>
    </row>
    <row r="31" spans="1:9" x14ac:dyDescent="0.25">
      <c r="A31" s="28" t="s">
        <v>5</v>
      </c>
      <c r="B31" s="28"/>
      <c r="C31" s="7"/>
      <c r="D31" s="25"/>
      <c r="E31" s="25"/>
      <c r="F31" s="28" t="s">
        <v>102</v>
      </c>
      <c r="G31" s="28"/>
      <c r="H31" s="28"/>
      <c r="I31" s="28"/>
    </row>
    <row r="32" spans="1:9" x14ac:dyDescent="0.25">
      <c r="A32" s="23" t="s">
        <v>6</v>
      </c>
      <c r="B32" s="23"/>
      <c r="C32" s="8"/>
      <c r="F32" s="23" t="s">
        <v>103</v>
      </c>
      <c r="G32" s="23"/>
      <c r="H32" s="23"/>
      <c r="I32" s="23"/>
    </row>
    <row r="33" spans="1:9" x14ac:dyDescent="0.25">
      <c r="A33" s="2"/>
      <c r="C33" s="24" t="s">
        <v>15</v>
      </c>
      <c r="D33" s="24"/>
      <c r="E33" s="24"/>
      <c r="F33" s="24"/>
      <c r="G33" s="2"/>
      <c r="H33" s="2"/>
      <c r="I33" s="2"/>
    </row>
    <row r="34" spans="1:9" x14ac:dyDescent="0.25">
      <c r="A34" s="15"/>
      <c r="B34" s="15"/>
      <c r="C34" s="25" t="s">
        <v>16</v>
      </c>
      <c r="D34" s="25"/>
      <c r="E34" s="25"/>
      <c r="F34" s="25"/>
      <c r="G34" s="15"/>
      <c r="H34" s="15"/>
      <c r="I34" s="15"/>
    </row>
  </sheetData>
  <autoFilter ref="A7:I7" xr:uid="{87C43E22-5405-45A0-B942-DA7843A494BA}">
    <sortState xmlns:xlrd2="http://schemas.microsoft.com/office/spreadsheetml/2017/richdata2" ref="A8:I38">
      <sortCondition ref="E7"/>
    </sortState>
  </autoFilter>
  <mergeCells count="10">
    <mergeCell ref="C33:F33"/>
    <mergeCell ref="C34:F34"/>
    <mergeCell ref="A31:B31"/>
    <mergeCell ref="D31:E31"/>
    <mergeCell ref="F31:I31"/>
    <mergeCell ref="A32:B32"/>
    <mergeCell ref="F32:I32"/>
    <mergeCell ref="B2:I2"/>
    <mergeCell ref="B3:I3"/>
    <mergeCell ref="A5:I5"/>
  </mergeCells>
  <printOptions horizontalCentered="1"/>
  <pageMargins left="0.51" right="0.64" top="1" bottom="1" header="0.5" footer="0.5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cuenta</vt:lpstr>
      <vt:lpstr>cxp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2026-04-01T14:14:58Z</cp:lastPrinted>
  <dcterms:created xsi:type="dcterms:W3CDTF">2019-07-08T14:08:36Z</dcterms:created>
  <dcterms:modified xsi:type="dcterms:W3CDTF">2026-04-01T14:16:25Z</dcterms:modified>
</cp:coreProperties>
</file>