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OS DE JUANA\2026\INFORMACIONES PARA LA OAI\MAYO\"/>
    </mc:Choice>
  </mc:AlternateContent>
  <xr:revisionPtr revIDLastSave="0" documentId="13_ncr:1_{728FBB17-D89D-4818-9F8F-53F9BB5A3628}" xr6:coauthVersionLast="47" xr6:coauthVersionMax="47" xr10:uidLastSave="{00000000-0000-0000-0000-000000000000}"/>
  <bookViews>
    <workbookView xWindow="-120" yWindow="-120" windowWidth="29040" windowHeight="15840" xr2:uid="{696647E5-4353-4CE2-9ADB-08D407574C7C}"/>
  </bookViews>
  <sheets>
    <sheet name="mayo" sheetId="10" r:id="rId1"/>
  </sheets>
  <definedNames>
    <definedName name="_xlnm._FilterDatabase" localSheetId="0" hidden="1">mayo!$A$7:$I$7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0" l="1"/>
  <c r="H8" i="10"/>
  <c r="H9" i="10"/>
  <c r="H18" i="10"/>
  <c r="H15" i="10"/>
  <c r="H25" i="10"/>
  <c r="H20" i="10"/>
  <c r="H26" i="10"/>
  <c r="H27" i="10"/>
  <c r="H14" i="10"/>
  <c r="H19" i="10"/>
  <c r="H16" i="10"/>
  <c r="H12" i="10"/>
  <c r="H11" i="10"/>
  <c r="H17" i="10"/>
  <c r="H23" i="10"/>
  <c r="H24" i="10"/>
  <c r="H13" i="10"/>
  <c r="H21" i="10"/>
  <c r="H22" i="10"/>
  <c r="H10" i="10"/>
  <c r="F28" i="10" l="1"/>
  <c r="H28" i="10"/>
</calcChain>
</file>

<file path=xl/sharedStrings.xml><?xml version="1.0" encoding="utf-8"?>
<sst xmlns="http://schemas.openxmlformats.org/spreadsheetml/2006/main" count="99" uniqueCount="63">
  <si>
    <t>MINISTERIO DE CULTURA</t>
  </si>
  <si>
    <t>BIBLIOTECA NACIONAL PEDRO HENRÍQUEZ UREÑA</t>
  </si>
  <si>
    <t>Concepto</t>
  </si>
  <si>
    <t>Observaciones</t>
  </si>
  <si>
    <t>Total RD$</t>
  </si>
  <si>
    <t>Juana Heredia Martínez</t>
  </si>
  <si>
    <t>Encargada División Contabilidad</t>
  </si>
  <si>
    <t>Edwin Tejeda Ciprián</t>
  </si>
  <si>
    <t>No.</t>
  </si>
  <si>
    <t>Proveedor</t>
  </si>
  <si>
    <t>Factura No. NCF</t>
  </si>
  <si>
    <t xml:space="preserve">Fecha </t>
  </si>
  <si>
    <t>Monto facturado</t>
  </si>
  <si>
    <t>Monto pendiente</t>
  </si>
  <si>
    <t>Libramiento</t>
  </si>
  <si>
    <t>Encargado Depto Adm. y Financiero</t>
  </si>
  <si>
    <t>Monto pagado a la fecha</t>
  </si>
  <si>
    <t>Rafael Peralta Romero</t>
  </si>
  <si>
    <t>Director General</t>
  </si>
  <si>
    <t>Windtelecom SA</t>
  </si>
  <si>
    <t>EDEESTE</t>
  </si>
  <si>
    <t>Pago servicio energía eléctrica a esta institución</t>
  </si>
  <si>
    <t>Pago servicio telefónico a esta institución</t>
  </si>
  <si>
    <t>Pago servicio de internet a esta institución</t>
  </si>
  <si>
    <t>Pendiente</t>
  </si>
  <si>
    <t>Bylu,SRL</t>
  </si>
  <si>
    <t>Dseta Group, SRL</t>
  </si>
  <si>
    <t>Laboratorios Orbis, SA</t>
  </si>
  <si>
    <t>Llenado de botellones de agua OC-2025</t>
  </si>
  <si>
    <t>Corina Dolores Alba Fernandez</t>
  </si>
  <si>
    <t>Pago servicios profesionales como notario público</t>
  </si>
  <si>
    <t>Next Dominicana, S.A.</t>
  </si>
  <si>
    <t>Adq. Tickets de combustible</t>
  </si>
  <si>
    <t>B1500000583</t>
  </si>
  <si>
    <t>RELACIÓN DE FACTURAS PENDIENTES DE PAGO AL 31/05/2026</t>
  </si>
  <si>
    <t>E450000006069</t>
  </si>
  <si>
    <t>E450000006058</t>
  </si>
  <si>
    <t>E450000092104</t>
  </si>
  <si>
    <t>E450005003852</t>
  </si>
  <si>
    <t>Servicio de refrigerio cursoAuxiliar Bibliotecario</t>
  </si>
  <si>
    <t>B1500000141</t>
  </si>
  <si>
    <t>B1500000142</t>
  </si>
  <si>
    <t>B1500000146</t>
  </si>
  <si>
    <t>B1500000147</t>
  </si>
  <si>
    <t>B1500000145</t>
  </si>
  <si>
    <t>Servicio de mantenimiento general a los ascensores marzo 2026</t>
  </si>
  <si>
    <t>B1500000563</t>
  </si>
  <si>
    <t>Servicio de mantenimiento general a los ascensores mayo 2026</t>
  </si>
  <si>
    <t>Servicio de mantenimiento general a los ascensores abril 2026</t>
  </si>
  <si>
    <t>E450000000009</t>
  </si>
  <si>
    <t>DISOPE, SRL</t>
  </si>
  <si>
    <t>Servicio de personalización de vasos térmicos para las madres</t>
  </si>
  <si>
    <t>B1500000939</t>
  </si>
  <si>
    <t>Adq. De electrodomesticos para uso de esta institución</t>
  </si>
  <si>
    <t>E450000000393</t>
  </si>
  <si>
    <t>E450000000392</t>
  </si>
  <si>
    <t>B1500000151</t>
  </si>
  <si>
    <t>Servicio de postre tres leches para las madres de esta institución</t>
  </si>
  <si>
    <t>B1500000152</t>
  </si>
  <si>
    <t>1955 General Bussines, bienes y servicios SRL</t>
  </si>
  <si>
    <t>B1500000144</t>
  </si>
  <si>
    <t>Servicio Estación de mesa de desayuno</t>
  </si>
  <si>
    <t>B1500000148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</si>
</sst>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masis MT Pro"/>
      <family val="1"/>
    </font>
    <font>
      <b/>
      <sz val="14"/>
      <name val="Amasis MT Pro"/>
      <family val="1"/>
    </font>
    <font>
      <b/>
      <sz val="11"/>
      <color theme="1"/>
      <name val="Amasis MT Pro"/>
      <family val="1"/>
    </font>
    <font>
      <sz val="9"/>
      <color theme="1"/>
      <name val="Amasis MT Pro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2" borderId="1" xfId="0" applyFont="1" applyFill="1" applyBorder="1"/>
    <xf numFmtId="43" fontId="5" fillId="0" borderId="1" xfId="1" applyFont="1" applyBorder="1"/>
    <xf numFmtId="43" fontId="5" fillId="0" borderId="0" xfId="1" applyFont="1" applyBorder="1"/>
    <xf numFmtId="43" fontId="3" fillId="0" borderId="0" xfId="1" applyFont="1" applyAlignment="1"/>
    <xf numFmtId="43" fontId="6" fillId="0" borderId="0" xfId="1" applyFont="1" applyAlignment="1"/>
    <xf numFmtId="164" fontId="3" fillId="0" borderId="0" xfId="0" applyNumberFormat="1" applyFont="1"/>
    <xf numFmtId="43" fontId="3" fillId="0" borderId="0" xfId="1" applyFont="1"/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43" fontId="3" fillId="0" borderId="0" xfId="1" applyFont="1" applyBorder="1"/>
    <xf numFmtId="164" fontId="3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center"/>
    </xf>
    <xf numFmtId="43" fontId="3" fillId="2" borderId="1" xfId="1" applyFont="1" applyFill="1" applyBorder="1" applyAlignment="1">
      <alignment horizontal="right"/>
    </xf>
    <xf numFmtId="43" fontId="3" fillId="2" borderId="1" xfId="1" applyFont="1" applyFill="1" applyBorder="1"/>
    <xf numFmtId="0" fontId="3" fillId="2" borderId="1" xfId="0" applyFont="1" applyFill="1" applyBorder="1" applyAlignment="1">
      <alignment horizontal="center"/>
    </xf>
    <xf numFmtId="0" fontId="5" fillId="0" borderId="1" xfId="0" applyFont="1" applyBorder="1"/>
    <xf numFmtId="0" fontId="3" fillId="2" borderId="0" xfId="0" applyFont="1" applyFill="1"/>
    <xf numFmtId="43" fontId="6" fillId="0" borderId="0" xfId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340D551C-1E83-4C77-B54E-90B244D07A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1</xdr:col>
      <xdr:colOff>1228725</xdr:colOff>
      <xdr:row>4</xdr:row>
      <xdr:rowOff>142241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97701E-8906-40A4-80A8-7CD922EDFA6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276224</xdr:colOff>
      <xdr:row>0</xdr:row>
      <xdr:rowOff>0</xdr:rowOff>
    </xdr:from>
    <xdr:to>
      <xdr:col>8</xdr:col>
      <xdr:colOff>834325</xdr:colOff>
      <xdr:row>5</xdr:row>
      <xdr:rowOff>104776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8D25F66-8EDE-4825-9C1D-AF56004497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14" t="16097" r="13008" b="23902"/>
        <a:stretch/>
      </xdr:blipFill>
      <xdr:spPr>
        <a:xfrm>
          <a:off x="13134974" y="0"/>
          <a:ext cx="1720151" cy="1171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1DB92-8DDD-4109-BBA6-4672C8D2BF07}">
  <dimension ref="A2:I36"/>
  <sheetViews>
    <sheetView tabSelected="1" zoomScale="118" zoomScaleNormal="118" workbookViewId="0">
      <selection activeCell="D13" sqref="D13"/>
    </sheetView>
  </sheetViews>
  <sheetFormatPr baseColWidth="10" defaultColWidth="11.42578125" defaultRowHeight="15" x14ac:dyDescent="0.25"/>
  <cols>
    <col min="1" max="1" width="4.140625" style="1" bestFit="1" customWidth="1"/>
    <col min="2" max="2" width="51.7109375" style="2" customWidth="1"/>
    <col min="3" max="3" width="59.140625" style="9" customWidth="1"/>
    <col min="4" max="4" width="17.85546875" style="2" bestFit="1" customWidth="1"/>
    <col min="5" max="5" width="15.42578125" style="1" bestFit="1" customWidth="1"/>
    <col min="6" max="6" width="17.7109375" style="10" customWidth="1"/>
    <col min="7" max="7" width="16.140625" style="10" customWidth="1"/>
    <col min="8" max="8" width="17.42578125" style="10" customWidth="1"/>
    <col min="9" max="9" width="16" style="1" customWidth="1"/>
    <col min="10" max="16384" width="11.42578125" style="2"/>
  </cols>
  <sheetData>
    <row r="2" spans="1:9" ht="19.5" x14ac:dyDescent="0.35">
      <c r="B2" s="27" t="s">
        <v>0</v>
      </c>
      <c r="C2" s="27"/>
      <c r="D2" s="27"/>
      <c r="E2" s="27"/>
      <c r="F2" s="27"/>
      <c r="G2" s="27"/>
      <c r="H2" s="27"/>
      <c r="I2" s="27"/>
    </row>
    <row r="3" spans="1:9" ht="19.5" x14ac:dyDescent="0.35">
      <c r="B3" s="27" t="s">
        <v>1</v>
      </c>
      <c r="C3" s="27"/>
      <c r="D3" s="27"/>
      <c r="E3" s="27"/>
      <c r="F3" s="27"/>
      <c r="G3" s="27"/>
      <c r="H3" s="27"/>
      <c r="I3" s="27"/>
    </row>
    <row r="5" spans="1:9" x14ac:dyDescent="0.25">
      <c r="A5" s="28" t="s">
        <v>34</v>
      </c>
      <c r="B5" s="28"/>
      <c r="C5" s="28"/>
      <c r="D5" s="28"/>
      <c r="E5" s="28"/>
      <c r="F5" s="28"/>
      <c r="G5" s="28"/>
      <c r="H5" s="28"/>
      <c r="I5" s="28"/>
    </row>
    <row r="7" spans="1:9" s="14" customFormat="1" ht="30" x14ac:dyDescent="0.25">
      <c r="A7" s="11" t="s">
        <v>8</v>
      </c>
      <c r="B7" s="11" t="s">
        <v>9</v>
      </c>
      <c r="C7" s="11" t="s">
        <v>2</v>
      </c>
      <c r="D7" s="11" t="s">
        <v>10</v>
      </c>
      <c r="E7" s="12" t="s">
        <v>11</v>
      </c>
      <c r="F7" s="13" t="s">
        <v>12</v>
      </c>
      <c r="G7" s="13" t="s">
        <v>16</v>
      </c>
      <c r="H7" s="13" t="s">
        <v>13</v>
      </c>
      <c r="I7" s="11" t="s">
        <v>3</v>
      </c>
    </row>
    <row r="8" spans="1:9" x14ac:dyDescent="0.25">
      <c r="A8" s="3">
        <v>1</v>
      </c>
      <c r="B8" s="4" t="s">
        <v>26</v>
      </c>
      <c r="C8" s="4" t="s">
        <v>45</v>
      </c>
      <c r="D8" s="17" t="s">
        <v>46</v>
      </c>
      <c r="E8" s="18">
        <v>46101</v>
      </c>
      <c r="F8" s="19">
        <v>11642.66</v>
      </c>
      <c r="G8" s="19">
        <v>0</v>
      </c>
      <c r="H8" s="20">
        <f t="shared" ref="H8:H9" si="0">+F8-G8</f>
        <v>11642.66</v>
      </c>
      <c r="I8" s="21" t="s">
        <v>14</v>
      </c>
    </row>
    <row r="9" spans="1:9" x14ac:dyDescent="0.25">
      <c r="A9" s="3">
        <v>11</v>
      </c>
      <c r="B9" s="4" t="s">
        <v>26</v>
      </c>
      <c r="C9" s="4" t="s">
        <v>48</v>
      </c>
      <c r="D9" s="17" t="s">
        <v>33</v>
      </c>
      <c r="E9" s="18">
        <v>46135</v>
      </c>
      <c r="F9" s="19">
        <v>11642.66</v>
      </c>
      <c r="G9" s="19">
        <v>0</v>
      </c>
      <c r="H9" s="20">
        <f t="shared" si="0"/>
        <v>11642.66</v>
      </c>
      <c r="I9" s="21" t="s">
        <v>14</v>
      </c>
    </row>
    <row r="10" spans="1:9" s="23" customFormat="1" x14ac:dyDescent="0.25">
      <c r="A10" s="3">
        <v>37</v>
      </c>
      <c r="B10" s="4" t="s">
        <v>31</v>
      </c>
      <c r="C10" s="4" t="s">
        <v>32</v>
      </c>
      <c r="D10" s="17" t="s">
        <v>38</v>
      </c>
      <c r="E10" s="18">
        <v>46155</v>
      </c>
      <c r="F10" s="19">
        <v>375000</v>
      </c>
      <c r="G10" s="19">
        <v>0</v>
      </c>
      <c r="H10" s="20">
        <f t="shared" ref="H10:H27" si="1">+F10-G10</f>
        <v>375000</v>
      </c>
      <c r="I10" s="21" t="s">
        <v>14</v>
      </c>
    </row>
    <row r="11" spans="1:9" x14ac:dyDescent="0.25">
      <c r="A11" s="21">
        <v>38</v>
      </c>
      <c r="B11" s="4" t="s">
        <v>25</v>
      </c>
      <c r="C11" s="4" t="s">
        <v>39</v>
      </c>
      <c r="D11" s="17" t="s">
        <v>40</v>
      </c>
      <c r="E11" s="18">
        <v>46157</v>
      </c>
      <c r="F11" s="19">
        <v>8466.5</v>
      </c>
      <c r="G11" s="19">
        <v>0</v>
      </c>
      <c r="H11" s="20">
        <f t="shared" si="1"/>
        <v>8466.5</v>
      </c>
      <c r="I11" s="21" t="s">
        <v>14</v>
      </c>
    </row>
    <row r="12" spans="1:9" x14ac:dyDescent="0.25">
      <c r="A12" s="3">
        <v>39</v>
      </c>
      <c r="B12" s="4" t="s">
        <v>25</v>
      </c>
      <c r="C12" s="4" t="s">
        <v>39</v>
      </c>
      <c r="D12" s="17" t="s">
        <v>41</v>
      </c>
      <c r="E12" s="18">
        <v>46160</v>
      </c>
      <c r="F12" s="19">
        <v>8466.5</v>
      </c>
      <c r="G12" s="19">
        <v>0</v>
      </c>
      <c r="H12" s="20">
        <f t="shared" si="1"/>
        <v>8466.5</v>
      </c>
      <c r="I12" s="21" t="s">
        <v>14</v>
      </c>
    </row>
    <row r="13" spans="1:9" x14ac:dyDescent="0.25">
      <c r="A13" s="3">
        <v>40</v>
      </c>
      <c r="B13" s="4" t="s">
        <v>20</v>
      </c>
      <c r="C13" s="4" t="s">
        <v>21</v>
      </c>
      <c r="D13" s="17" t="s">
        <v>37</v>
      </c>
      <c r="E13" s="18">
        <v>46161</v>
      </c>
      <c r="F13" s="19">
        <v>2082804.17</v>
      </c>
      <c r="G13" s="19">
        <v>0</v>
      </c>
      <c r="H13" s="20">
        <f t="shared" si="1"/>
        <v>2082804.17</v>
      </c>
      <c r="I13" s="21" t="s">
        <v>14</v>
      </c>
    </row>
    <row r="14" spans="1:9" x14ac:dyDescent="0.25">
      <c r="A14" s="3">
        <v>41</v>
      </c>
      <c r="B14" s="4" t="s">
        <v>25</v>
      </c>
      <c r="C14" s="4" t="s">
        <v>39</v>
      </c>
      <c r="D14" s="17" t="s">
        <v>44</v>
      </c>
      <c r="E14" s="18">
        <v>46162</v>
      </c>
      <c r="F14" s="19">
        <v>7257</v>
      </c>
      <c r="G14" s="19">
        <v>0</v>
      </c>
      <c r="H14" s="20">
        <f t="shared" si="1"/>
        <v>7257</v>
      </c>
      <c r="I14" s="21" t="s">
        <v>14</v>
      </c>
    </row>
    <row r="15" spans="1:9" x14ac:dyDescent="0.25">
      <c r="A15" s="21">
        <v>42</v>
      </c>
      <c r="B15" s="4" t="s">
        <v>29</v>
      </c>
      <c r="C15" s="4" t="s">
        <v>30</v>
      </c>
      <c r="D15" s="17" t="s">
        <v>49</v>
      </c>
      <c r="E15" s="18">
        <v>46164</v>
      </c>
      <c r="F15" s="19">
        <v>42480</v>
      </c>
      <c r="G15" s="19"/>
      <c r="H15" s="20">
        <f t="shared" si="1"/>
        <v>42480</v>
      </c>
      <c r="I15" s="21" t="s">
        <v>24</v>
      </c>
    </row>
    <row r="16" spans="1:9" x14ac:dyDescent="0.25">
      <c r="A16" s="3">
        <v>43</v>
      </c>
      <c r="B16" s="4" t="s">
        <v>25</v>
      </c>
      <c r="C16" s="4" t="s">
        <v>39</v>
      </c>
      <c r="D16" s="17" t="s">
        <v>42</v>
      </c>
      <c r="E16" s="18">
        <v>46164</v>
      </c>
      <c r="F16" s="19">
        <v>8466.5</v>
      </c>
      <c r="G16" s="19">
        <v>0</v>
      </c>
      <c r="H16" s="20">
        <f t="shared" si="1"/>
        <v>8466.5</v>
      </c>
      <c r="I16" s="21" t="s">
        <v>14</v>
      </c>
    </row>
    <row r="17" spans="1:9" x14ac:dyDescent="0.25">
      <c r="A17" s="3">
        <v>44</v>
      </c>
      <c r="B17" s="4" t="s">
        <v>50</v>
      </c>
      <c r="C17" s="4" t="s">
        <v>51</v>
      </c>
      <c r="D17" s="17" t="s">
        <v>52</v>
      </c>
      <c r="E17" s="18">
        <v>46164</v>
      </c>
      <c r="F17" s="19">
        <v>79560.320000000007</v>
      </c>
      <c r="G17" s="19">
        <v>0</v>
      </c>
      <c r="H17" s="20">
        <f t="shared" si="1"/>
        <v>79560.320000000007</v>
      </c>
      <c r="I17" s="21" t="s">
        <v>14</v>
      </c>
    </row>
    <row r="18" spans="1:9" x14ac:dyDescent="0.25">
      <c r="A18" s="3">
        <v>45</v>
      </c>
      <c r="B18" s="4" t="s">
        <v>26</v>
      </c>
      <c r="C18" s="4" t="s">
        <v>47</v>
      </c>
      <c r="D18" s="17" t="s">
        <v>49</v>
      </c>
      <c r="E18" s="18">
        <v>46167</v>
      </c>
      <c r="F18" s="19">
        <v>11642.66</v>
      </c>
      <c r="G18" s="19">
        <v>0</v>
      </c>
      <c r="H18" s="20">
        <f t="shared" si="1"/>
        <v>11642.66</v>
      </c>
      <c r="I18" s="21" t="s">
        <v>14</v>
      </c>
    </row>
    <row r="19" spans="1:9" x14ac:dyDescent="0.25">
      <c r="A19" s="21">
        <v>46</v>
      </c>
      <c r="B19" s="4" t="s">
        <v>25</v>
      </c>
      <c r="C19" s="4" t="s">
        <v>39</v>
      </c>
      <c r="D19" s="17" t="s">
        <v>43</v>
      </c>
      <c r="E19" s="18">
        <v>46167</v>
      </c>
      <c r="F19" s="19">
        <v>8466.5</v>
      </c>
      <c r="G19" s="19">
        <v>0</v>
      </c>
      <c r="H19" s="20">
        <f t="shared" si="1"/>
        <v>8466.5</v>
      </c>
      <c r="I19" s="21" t="s">
        <v>14</v>
      </c>
    </row>
    <row r="20" spans="1:9" x14ac:dyDescent="0.25">
      <c r="A20" s="3">
        <v>47</v>
      </c>
      <c r="B20" s="4" t="s">
        <v>25</v>
      </c>
      <c r="C20" s="4" t="s">
        <v>61</v>
      </c>
      <c r="D20" s="17" t="s">
        <v>62</v>
      </c>
      <c r="E20" s="18">
        <v>46168</v>
      </c>
      <c r="F20" s="19">
        <v>138414</v>
      </c>
      <c r="G20" s="19"/>
      <c r="H20" s="20">
        <f t="shared" si="1"/>
        <v>138414</v>
      </c>
      <c r="I20" s="21" t="s">
        <v>24</v>
      </c>
    </row>
    <row r="21" spans="1:9" x14ac:dyDescent="0.25">
      <c r="A21" s="3">
        <v>48</v>
      </c>
      <c r="B21" s="4" t="s">
        <v>19</v>
      </c>
      <c r="C21" s="4" t="s">
        <v>22</v>
      </c>
      <c r="D21" s="17" t="s">
        <v>36</v>
      </c>
      <c r="E21" s="18">
        <v>46168</v>
      </c>
      <c r="F21" s="19">
        <v>9092.9500000000007</v>
      </c>
      <c r="G21" s="19">
        <v>0</v>
      </c>
      <c r="H21" s="20">
        <f t="shared" si="1"/>
        <v>9092.9500000000007</v>
      </c>
      <c r="I21" s="21" t="s">
        <v>14</v>
      </c>
    </row>
    <row r="22" spans="1:9" x14ac:dyDescent="0.25">
      <c r="A22" s="3">
        <v>49</v>
      </c>
      <c r="B22" s="4" t="s">
        <v>19</v>
      </c>
      <c r="C22" s="4" t="s">
        <v>23</v>
      </c>
      <c r="D22" s="17" t="s">
        <v>35</v>
      </c>
      <c r="E22" s="18">
        <v>46168</v>
      </c>
      <c r="F22" s="19">
        <v>44683.43</v>
      </c>
      <c r="G22" s="19">
        <v>0</v>
      </c>
      <c r="H22" s="20">
        <f t="shared" si="1"/>
        <v>44683.43</v>
      </c>
      <c r="I22" s="21" t="s">
        <v>14</v>
      </c>
    </row>
    <row r="23" spans="1:9" x14ac:dyDescent="0.25">
      <c r="A23" s="21">
        <v>50</v>
      </c>
      <c r="B23" s="4" t="s">
        <v>27</v>
      </c>
      <c r="C23" s="4" t="s">
        <v>28</v>
      </c>
      <c r="D23" s="17" t="s">
        <v>54</v>
      </c>
      <c r="E23" s="18">
        <v>46169</v>
      </c>
      <c r="F23" s="19">
        <v>4680</v>
      </c>
      <c r="G23" s="19">
        <v>0</v>
      </c>
      <c r="H23" s="20">
        <f t="shared" si="1"/>
        <v>4680</v>
      </c>
      <c r="I23" s="21" t="s">
        <v>24</v>
      </c>
    </row>
    <row r="24" spans="1:9" x14ac:dyDescent="0.25">
      <c r="A24" s="3">
        <v>51</v>
      </c>
      <c r="B24" s="4" t="s">
        <v>27</v>
      </c>
      <c r="C24" s="4" t="s">
        <v>28</v>
      </c>
      <c r="D24" s="17" t="s">
        <v>55</v>
      </c>
      <c r="E24" s="18">
        <v>46169</v>
      </c>
      <c r="F24" s="19">
        <v>2160</v>
      </c>
      <c r="G24" s="19">
        <v>0</v>
      </c>
      <c r="H24" s="20">
        <f t="shared" si="1"/>
        <v>2160</v>
      </c>
      <c r="I24" s="21" t="s">
        <v>24</v>
      </c>
    </row>
    <row r="25" spans="1:9" x14ac:dyDescent="0.25">
      <c r="A25" s="3">
        <v>52</v>
      </c>
      <c r="B25" s="4" t="s">
        <v>59</v>
      </c>
      <c r="C25" s="4" t="s">
        <v>53</v>
      </c>
      <c r="D25" s="17" t="s">
        <v>60</v>
      </c>
      <c r="E25" s="18">
        <v>46170</v>
      </c>
      <c r="F25" s="19">
        <v>36614.22</v>
      </c>
      <c r="G25" s="19"/>
      <c r="H25" s="20">
        <f t="shared" si="1"/>
        <v>36614.22</v>
      </c>
      <c r="I25" s="21" t="s">
        <v>24</v>
      </c>
    </row>
    <row r="26" spans="1:9" x14ac:dyDescent="0.25">
      <c r="A26" s="3">
        <v>53</v>
      </c>
      <c r="B26" s="4" t="s">
        <v>25</v>
      </c>
      <c r="C26" s="4" t="s">
        <v>57</v>
      </c>
      <c r="D26" s="17" t="s">
        <v>58</v>
      </c>
      <c r="E26" s="18">
        <v>46171</v>
      </c>
      <c r="F26" s="19">
        <v>29500</v>
      </c>
      <c r="G26" s="19"/>
      <c r="H26" s="20">
        <f t="shared" si="1"/>
        <v>29500</v>
      </c>
      <c r="I26" s="21" t="s">
        <v>24</v>
      </c>
    </row>
    <row r="27" spans="1:9" x14ac:dyDescent="0.25">
      <c r="A27" s="21">
        <v>54</v>
      </c>
      <c r="B27" s="4" t="s">
        <v>25</v>
      </c>
      <c r="C27" s="4" t="s">
        <v>39</v>
      </c>
      <c r="D27" s="17" t="s">
        <v>56</v>
      </c>
      <c r="E27" s="18">
        <v>46171</v>
      </c>
      <c r="F27" s="19">
        <v>8466.5</v>
      </c>
      <c r="G27" s="19"/>
      <c r="H27" s="20">
        <f t="shared" si="1"/>
        <v>8466.5</v>
      </c>
      <c r="I27" s="21" t="s">
        <v>24</v>
      </c>
    </row>
    <row r="28" spans="1:9" x14ac:dyDescent="0.25">
      <c r="A28" s="22" t="s">
        <v>4</v>
      </c>
      <c r="B28" s="22"/>
      <c r="C28" s="22"/>
      <c r="D28" s="22"/>
      <c r="E28" s="22"/>
      <c r="F28" s="5">
        <f>SUM(F8:F27)</f>
        <v>2929506.5700000003</v>
      </c>
      <c r="G28" s="5">
        <f>SUM(G8:G27)</f>
        <v>0</v>
      </c>
      <c r="H28" s="5">
        <f>SUM(H8:H27)</f>
        <v>2929506.5700000003</v>
      </c>
      <c r="I28" s="21"/>
    </row>
    <row r="29" spans="1:9" x14ac:dyDescent="0.25">
      <c r="B29" s="1"/>
      <c r="C29" s="1"/>
      <c r="D29" s="1"/>
      <c r="F29" s="16"/>
      <c r="G29" s="16"/>
      <c r="H29" s="6"/>
    </row>
    <row r="30" spans="1:9" x14ac:dyDescent="0.25">
      <c r="B30" s="1"/>
      <c r="C30" s="1"/>
      <c r="D30" s="1"/>
      <c r="F30" s="16"/>
      <c r="G30" s="16"/>
      <c r="H30" s="6"/>
    </row>
    <row r="31" spans="1:9" x14ac:dyDescent="0.25">
      <c r="B31" s="1"/>
      <c r="C31" s="1"/>
      <c r="D31" s="1"/>
      <c r="F31" s="16"/>
      <c r="G31" s="16"/>
      <c r="H31" s="6"/>
    </row>
    <row r="33" spans="1:9" x14ac:dyDescent="0.25">
      <c r="A33" s="29" t="s">
        <v>5</v>
      </c>
      <c r="B33" s="29"/>
      <c r="C33" s="7"/>
      <c r="D33" s="26"/>
      <c r="E33" s="26"/>
      <c r="F33" s="29" t="s">
        <v>7</v>
      </c>
      <c r="G33" s="29"/>
      <c r="H33" s="29"/>
      <c r="I33" s="29"/>
    </row>
    <row r="34" spans="1:9" x14ac:dyDescent="0.25">
      <c r="A34" s="24" t="s">
        <v>6</v>
      </c>
      <c r="B34" s="24"/>
      <c r="C34" s="8"/>
      <c r="F34" s="24" t="s">
        <v>15</v>
      </c>
      <c r="G34" s="24"/>
      <c r="H34" s="24"/>
      <c r="I34" s="24"/>
    </row>
    <row r="35" spans="1:9" x14ac:dyDescent="0.25">
      <c r="A35" s="2"/>
      <c r="C35" s="25" t="s">
        <v>17</v>
      </c>
      <c r="D35" s="25"/>
      <c r="E35" s="25"/>
      <c r="F35" s="25"/>
      <c r="G35" s="2"/>
      <c r="H35" s="2"/>
      <c r="I35" s="2"/>
    </row>
    <row r="36" spans="1:9" x14ac:dyDescent="0.25">
      <c r="A36" s="15"/>
      <c r="B36" s="15"/>
      <c r="C36" s="26" t="s">
        <v>18</v>
      </c>
      <c r="D36" s="26"/>
      <c r="E36" s="26"/>
      <c r="F36" s="26"/>
      <c r="G36" s="15"/>
      <c r="H36" s="15"/>
      <c r="I36" s="15"/>
    </row>
  </sheetData>
  <autoFilter ref="A7:I7" xr:uid="{87C43E22-5405-45A0-B942-DA7843A494BA}">
    <sortState xmlns:xlrd2="http://schemas.microsoft.com/office/spreadsheetml/2017/richdata2" ref="A8:I62">
      <sortCondition ref="E7"/>
    </sortState>
  </autoFilter>
  <mergeCells count="10">
    <mergeCell ref="A34:B34"/>
    <mergeCell ref="F34:I34"/>
    <mergeCell ref="C35:F35"/>
    <mergeCell ref="C36:F36"/>
    <mergeCell ref="B2:I2"/>
    <mergeCell ref="B3:I3"/>
    <mergeCell ref="A5:I5"/>
    <mergeCell ref="A33:B33"/>
    <mergeCell ref="D33:E33"/>
    <mergeCell ref="F33:I33"/>
  </mergeCells>
  <printOptions horizontalCentered="1"/>
  <pageMargins left="0.49" right="0.41" top="0.7" bottom="0.54" header="0.3" footer="0.3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2026-06-01T16:28:47Z</cp:lastPrinted>
  <dcterms:created xsi:type="dcterms:W3CDTF">2019-07-08T14:08:36Z</dcterms:created>
  <dcterms:modified xsi:type="dcterms:W3CDTF">2026-06-01T16:28:54Z</dcterms:modified>
</cp:coreProperties>
</file>