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MAYO/"/>
    </mc:Choice>
  </mc:AlternateContent>
  <xr:revisionPtr revIDLastSave="87" documentId="13_ncr:1_{32F8F479-4F38-4425-A3CD-F317B9AC0BBB}" xr6:coauthVersionLast="47" xr6:coauthVersionMax="47" xr10:uidLastSave="{2CA2EF31-A894-4B34-B223-FFEC501DE676}"/>
  <bookViews>
    <workbookView xWindow="-120" yWindow="-120" windowWidth="29040" windowHeight="15720" xr2:uid="{00000000-000D-0000-FFFF-FFFF00000000}"/>
  </bookViews>
  <sheets>
    <sheet name="NOMINA COMP. SEGURIDAD 05" sheetId="1" r:id="rId1"/>
  </sheets>
  <definedNames>
    <definedName name="_xlnm.Print_Area" localSheetId="0">'NOMINA COMP. SEGURIDAD 05'!$A$1:$L$20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F20" i="1"/>
  <c r="C20" i="1"/>
  <c r="L19" i="1"/>
  <c r="J20" i="1"/>
  <c r="I20" i="1"/>
  <c r="L18" i="1"/>
  <c r="L17" i="1" l="1"/>
  <c r="K16" i="1" l="1"/>
  <c r="L16" i="1" s="1"/>
  <c r="K12" i="1"/>
  <c r="L12" i="1" l="1"/>
  <c r="L14" i="1"/>
  <c r="K15" i="1" l="1"/>
  <c r="L15" i="1" s="1"/>
  <c r="K13" i="1" l="1"/>
  <c r="K20" i="1" s="1"/>
  <c r="L13" i="1" l="1"/>
  <c r="H20" i="1" l="1"/>
  <c r="G20" i="1"/>
</calcChain>
</file>

<file path=xl/sharedStrings.xml><?xml version="1.0" encoding="utf-8"?>
<sst xmlns="http://schemas.openxmlformats.org/spreadsheetml/2006/main" count="53" uniqueCount="32">
  <si>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</si>
  <si>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</si>
  <si>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</si>
  <si>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</si>
  <si>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</si>
  <si>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</si>
  <si>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</si>
  <si>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</si>
  <si>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</si>
  <si>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</si>
  <si>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</si>
  <si>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</si>
  <si>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</si>
  <si>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</si>
  <si>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</si>
  <si>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</si>
  <si>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ESTATUS</t>
  </si>
  <si>
    <t>PERSONAL DE VIGILANCIA</t>
  </si>
  <si>
    <t>MILITAR 040</t>
  </si>
  <si>
    <t>MILITAR 053</t>
  </si>
  <si>
    <t>MILITAR 061</t>
  </si>
  <si>
    <t>MILITAR 063</t>
  </si>
  <si>
    <t>COD.</t>
  </si>
  <si>
    <t>VIGILANTE</t>
  </si>
  <si>
    <t>SEGURIDAD MILITAR</t>
  </si>
  <si>
    <t>NÓMINA COMPENSACIÓN POR SERVICIO DE SEGURIDAD</t>
  </si>
  <si>
    <t>MILITAR 075</t>
  </si>
  <si>
    <t>MILITAR 102</t>
  </si>
  <si>
    <t xml:space="preserve">ENCARGADO DE SEGURIDAD </t>
  </si>
  <si>
    <t>MILITAR 104</t>
  </si>
  <si>
    <t>MILITAR 106</t>
  </si>
  <si>
    <t>MILITAR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</si>
</sst>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43" fontId="8" fillId="3" borderId="0" xfId="2" applyFont="1" applyFill="1" applyBorder="1"/>
    <xf numFmtId="43" fontId="8" fillId="3" borderId="1" xfId="2" applyFont="1" applyFill="1" applyBorder="1"/>
    <xf numFmtId="0" fontId="3" fillId="0" borderId="4" xfId="0" applyFont="1" applyBorder="1" applyAlignment="1">
      <alignment horizontal="left"/>
    </xf>
    <xf numFmtId="0" fontId="0" fillId="6" borderId="0" xfId="0" applyFill="1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9" fillId="5" borderId="8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43" fontId="9" fillId="5" borderId="9" xfId="1" applyFont="1" applyFill="1" applyBorder="1" applyAlignment="1">
      <alignment horizontal="center"/>
    </xf>
    <xf numFmtId="43" fontId="9" fillId="5" borderId="9" xfId="1" applyFont="1" applyFill="1" applyBorder="1" applyAlignment="1">
      <alignment horizontal="left"/>
    </xf>
    <xf numFmtId="43" fontId="9" fillId="5" borderId="10" xfId="1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5" fillId="3" borderId="1" xfId="1" applyFont="1" applyFill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Comma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90486</xdr:colOff>
      <xdr:row>0</xdr:row>
      <xdr:rowOff>173831</xdr:rowOff>
    </xdr:from>
    <xdr:to>
      <xdr:col>1</xdr:col>
      <xdr:colOff>1690687</xdr:colOff>
      <xdr:row>5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6" y="173831"/>
          <a:ext cx="2243139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83344</xdr:colOff>
      <xdr:row>0</xdr:row>
      <xdr:rowOff>214313</xdr:rowOff>
    </xdr:from>
    <xdr:to>
      <xdr:col>11</xdr:col>
      <xdr:colOff>692944</xdr:colOff>
      <xdr:row>5</xdr:row>
      <xdr:rowOff>166688</xdr:rowOff>
    </xdr:to>
    <xdr:pic>
      <xdr:nvPicPr>
        <xdr:cNvPr id="4" name="x_image_0">
          <a:extLst>
            <a:ext uri="{FF2B5EF4-FFF2-40B4-BE49-F238E27FC236}">
              <a16:creationId xmlns:a16="http://schemas.microsoft.com/office/drawing/2014/main" id="{FD38B4FC-393C-4C4A-AFB3-8E696C04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8594" y="214313"/>
          <a:ext cx="1728788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1"/>
  <sheetViews>
    <sheetView tabSelected="1" zoomScale="80" zoomScaleNormal="80" workbookViewId="0">
      <pane ySplit="9" topLeftCell="A10" activePane="bottomLeft" state="frozen"/>
      <selection pane="bottomLeft" activeCell="C30" sqref="C30"/>
    </sheetView>
  </sheetViews>
  <sheetFormatPr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66" ht="22.5" x14ac:dyDescent="0.45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66" ht="22.5" x14ac:dyDescent="0.45">
      <c r="A3" s="38">
        <v>46143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6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6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66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66" s="5" customFormat="1" ht="30" customHeight="1" thickBot="1" x14ac:dyDescent="0.3">
      <c r="A8" s="1"/>
      <c r="B8" s="8"/>
      <c r="C8" s="2"/>
      <c r="D8" s="2"/>
      <c r="E8" s="2"/>
      <c r="F8" s="3"/>
      <c r="G8" s="39" t="s">
        <v>2</v>
      </c>
      <c r="H8" s="40"/>
      <c r="I8" s="4"/>
      <c r="J8" s="4"/>
      <c r="K8" s="4"/>
      <c r="L8" s="4"/>
    </row>
    <row r="9" spans="1:166" s="7" customFormat="1" ht="30" customHeight="1" thickBot="1" x14ac:dyDescent="0.3">
      <c r="A9" s="13" t="s">
        <v>22</v>
      </c>
      <c r="B9" s="14" t="s">
        <v>3</v>
      </c>
      <c r="C9" s="15" t="s">
        <v>4</v>
      </c>
      <c r="D9" s="13" t="s">
        <v>16</v>
      </c>
      <c r="E9" s="13" t="s">
        <v>12</v>
      </c>
      <c r="F9" s="13" t="s">
        <v>0</v>
      </c>
      <c r="G9" s="15" t="s">
        <v>5</v>
      </c>
      <c r="H9" s="15" t="s">
        <v>6</v>
      </c>
      <c r="I9" s="16" t="s">
        <v>7</v>
      </c>
      <c r="J9" s="16" t="s">
        <v>8</v>
      </c>
      <c r="K9" s="16" t="s">
        <v>9</v>
      </c>
      <c r="L9" s="17" t="s">
        <v>10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</row>
    <row r="10" spans="1:166" x14ac:dyDescent="0.25">
      <c r="A10" s="20"/>
      <c r="B10" s="21" t="s">
        <v>15</v>
      </c>
      <c r="C10" s="21"/>
      <c r="D10" s="22"/>
      <c r="E10" s="21"/>
      <c r="F10" s="21"/>
      <c r="G10" s="21"/>
      <c r="H10" s="21"/>
      <c r="I10" s="21"/>
      <c r="J10" s="21"/>
      <c r="K10" s="21"/>
      <c r="L10" s="23"/>
    </row>
    <row r="11" spans="1:166" ht="15.75" x14ac:dyDescent="0.25">
      <c r="A11" s="29">
        <v>1</v>
      </c>
      <c r="B11" s="18" t="s">
        <v>27</v>
      </c>
      <c r="C11" s="19" t="s">
        <v>28</v>
      </c>
      <c r="D11" s="19" t="s">
        <v>17</v>
      </c>
      <c r="E11" s="19" t="s">
        <v>14</v>
      </c>
      <c r="F11" s="30">
        <v>80000</v>
      </c>
      <c r="G11" s="34">
        <v>0</v>
      </c>
      <c r="H11" s="34">
        <v>0</v>
      </c>
      <c r="I11" s="30">
        <v>8582.8700000000008</v>
      </c>
      <c r="J11" s="34">
        <v>0</v>
      </c>
      <c r="K11" s="30">
        <v>8582.8700000000008</v>
      </c>
      <c r="L11" s="30">
        <v>71417.13</v>
      </c>
    </row>
    <row r="12" spans="1:166" ht="15.75" x14ac:dyDescent="0.25">
      <c r="A12" s="29">
        <v>2</v>
      </c>
      <c r="B12" s="11" t="s">
        <v>18</v>
      </c>
      <c r="C12" s="12" t="s">
        <v>24</v>
      </c>
      <c r="D12" s="12" t="s">
        <v>17</v>
      </c>
      <c r="E12" s="31" t="s">
        <v>14</v>
      </c>
      <c r="F12" s="34">
        <v>30200</v>
      </c>
      <c r="G12" s="34">
        <v>0</v>
      </c>
      <c r="H12" s="34">
        <v>0</v>
      </c>
      <c r="I12" s="34">
        <v>0</v>
      </c>
      <c r="J12" s="34">
        <v>0</v>
      </c>
      <c r="K12" s="34">
        <f t="shared" ref="K12" si="0">+G12+H12+I12+J12</f>
        <v>0</v>
      </c>
      <c r="L12" s="34">
        <f t="shared" ref="L12" si="1">+F12-K12</f>
        <v>30200</v>
      </c>
    </row>
    <row r="13" spans="1:166" ht="15.75" x14ac:dyDescent="0.25">
      <c r="A13" s="29">
        <v>3</v>
      </c>
      <c r="B13" s="11" t="s">
        <v>19</v>
      </c>
      <c r="C13" s="12" t="s">
        <v>24</v>
      </c>
      <c r="D13" s="12" t="s">
        <v>17</v>
      </c>
      <c r="E13" s="31" t="s">
        <v>13</v>
      </c>
      <c r="F13" s="34">
        <v>19943.830000000002</v>
      </c>
      <c r="G13" s="34">
        <v>0</v>
      </c>
      <c r="H13" s="34">
        <v>0</v>
      </c>
      <c r="I13" s="34">
        <v>0</v>
      </c>
      <c r="J13" s="34">
        <v>15287.78</v>
      </c>
      <c r="K13" s="34">
        <f>+J13</f>
        <v>15287.78</v>
      </c>
      <c r="L13" s="34">
        <f>+F13-K13</f>
        <v>4656.0500000000011</v>
      </c>
    </row>
    <row r="14" spans="1:166" ht="15.75" x14ac:dyDescent="0.25">
      <c r="A14" s="29">
        <v>4</v>
      </c>
      <c r="B14" s="11" t="s">
        <v>20</v>
      </c>
      <c r="C14" s="12" t="s">
        <v>23</v>
      </c>
      <c r="D14" s="12" t="s">
        <v>17</v>
      </c>
      <c r="E14" s="31" t="s">
        <v>14</v>
      </c>
      <c r="F14" s="34">
        <v>18200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f>+F14-K14</f>
        <v>18200</v>
      </c>
    </row>
    <row r="15" spans="1:166" ht="15.75" x14ac:dyDescent="0.25">
      <c r="A15" s="29">
        <v>5</v>
      </c>
      <c r="B15" s="11" t="s">
        <v>21</v>
      </c>
      <c r="C15" s="12" t="s">
        <v>23</v>
      </c>
      <c r="D15" s="12" t="s">
        <v>17</v>
      </c>
      <c r="E15" s="31" t="s">
        <v>14</v>
      </c>
      <c r="F15" s="34">
        <v>18000</v>
      </c>
      <c r="G15" s="34">
        <v>0</v>
      </c>
      <c r="H15" s="34">
        <v>0</v>
      </c>
      <c r="I15" s="34">
        <v>0</v>
      </c>
      <c r="J15" s="34">
        <v>0</v>
      </c>
      <c r="K15" s="34">
        <f>+J15</f>
        <v>0</v>
      </c>
      <c r="L15" s="34">
        <f>+F15-K15</f>
        <v>18000</v>
      </c>
    </row>
    <row r="16" spans="1:166" ht="15.75" x14ac:dyDescent="0.25">
      <c r="A16" s="29">
        <v>6</v>
      </c>
      <c r="B16" s="11" t="s">
        <v>26</v>
      </c>
      <c r="C16" s="12" t="s">
        <v>23</v>
      </c>
      <c r="D16" s="12" t="s">
        <v>17</v>
      </c>
      <c r="E16" s="31" t="s">
        <v>14</v>
      </c>
      <c r="F16" s="34">
        <v>15500</v>
      </c>
      <c r="G16" s="34">
        <v>0</v>
      </c>
      <c r="H16" s="34">
        <v>0</v>
      </c>
      <c r="I16" s="34">
        <v>0</v>
      </c>
      <c r="J16" s="34">
        <v>0</v>
      </c>
      <c r="K16" s="34">
        <f t="shared" ref="K16" si="2">+G16+H16+I16+J16</f>
        <v>0</v>
      </c>
      <c r="L16" s="34">
        <f t="shared" ref="L16" si="3">+F16-K16</f>
        <v>15500</v>
      </c>
    </row>
    <row r="17" spans="1:12" ht="15.75" x14ac:dyDescent="0.25">
      <c r="A17" s="29">
        <v>7</v>
      </c>
      <c r="B17" s="11" t="s">
        <v>29</v>
      </c>
      <c r="C17" s="32" t="s">
        <v>24</v>
      </c>
      <c r="D17" s="12" t="s">
        <v>17</v>
      </c>
      <c r="E17" s="31" t="s">
        <v>14</v>
      </c>
      <c r="F17" s="34">
        <v>18000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f>+F17</f>
        <v>18000</v>
      </c>
    </row>
    <row r="18" spans="1:12" x14ac:dyDescent="0.25">
      <c r="A18" s="29">
        <v>8</v>
      </c>
      <c r="B18" s="33" t="s">
        <v>30</v>
      </c>
      <c r="C18" s="19" t="s">
        <v>24</v>
      </c>
      <c r="D18" s="19" t="s">
        <v>17</v>
      </c>
      <c r="E18" s="32" t="s">
        <v>14</v>
      </c>
      <c r="F18" s="30">
        <v>11000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5">
        <f>+F18</f>
        <v>11000</v>
      </c>
    </row>
    <row r="19" spans="1:12" x14ac:dyDescent="0.25">
      <c r="A19" s="29">
        <v>9</v>
      </c>
      <c r="B19" s="36" t="s">
        <v>31</v>
      </c>
      <c r="C19" s="19" t="s">
        <v>24</v>
      </c>
      <c r="D19" s="19" t="s">
        <v>17</v>
      </c>
      <c r="E19" s="32" t="s">
        <v>14</v>
      </c>
      <c r="F19" s="30">
        <v>11000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5">
        <f>+F19</f>
        <v>11000</v>
      </c>
    </row>
    <row r="20" spans="1:12" ht="15.75" thickBot="1" x14ac:dyDescent="0.3">
      <c r="A20" s="24"/>
      <c r="B20" s="25" t="s">
        <v>1</v>
      </c>
      <c r="C20" s="25">
        <f>+COUNTA(C11:C19)</f>
        <v>9</v>
      </c>
      <c r="D20" s="26"/>
      <c r="E20" s="26"/>
      <c r="F20" s="27">
        <f>SUM(F11:F19)</f>
        <v>221843.83000000002</v>
      </c>
      <c r="G20" s="27">
        <f ca="1">SUM(G13:G30)</f>
        <v>0</v>
      </c>
      <c r="H20" s="27">
        <f ca="1">SUM(H13:H30)</f>
        <v>0</v>
      </c>
      <c r="I20" s="27">
        <f>SUM(I11:I18)</f>
        <v>8582.8700000000008</v>
      </c>
      <c r="J20" s="27">
        <f>SUM(J11:J18)</f>
        <v>15287.78</v>
      </c>
      <c r="K20" s="27">
        <f>SUM(K11:K18)</f>
        <v>23870.65</v>
      </c>
      <c r="L20" s="28">
        <f>SUM(L11:L19)</f>
        <v>197973.18</v>
      </c>
    </row>
    <row r="21" spans="1:12" x14ac:dyDescent="0.25">
      <c r="D21" s="10"/>
      <c r="E21" s="10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COMP. SEGURIDAD 05</vt:lpstr>
      <vt:lpstr>'NOMINA COMP. SEGURIDAD 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2026-06-01T15:04:16Z</cp:lastPrinted>
  <dcterms:created xsi:type="dcterms:W3CDTF">2015-06-05T18:19:34Z</dcterms:created>
  <dcterms:modified xsi:type="dcterms:W3CDTF">2026-06-01T15:04:19Z</dcterms:modified>
</cp:coreProperties>
</file>