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nphurd-my.sharepoint.com/personal/mdiaz_bnphu_gob_do/Documents/Desktop/DOCUMENTOS MIOSOTY DIAZ/2026/TRANSPARENCIA 2026/JUNIO/"/>
    </mc:Choice>
  </mc:AlternateContent>
  <xr:revisionPtr revIDLastSave="25" documentId="13_ncr:1_{796FA234-A7BD-42A1-BC43-4D6E849E236E}" xr6:coauthVersionLast="47" xr6:coauthVersionMax="47" xr10:uidLastSave="{1D306ACB-09AB-4373-BA6F-9B504699B9DA}"/>
  <bookViews>
    <workbookView xWindow="-120" yWindow="-120" windowWidth="29040" windowHeight="15720" xr2:uid="{00000000-000D-0000-FFFF-FFFF00000000}"/>
  </bookViews>
  <sheets>
    <sheet name="TRAMITE PENSIÓN JUNI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L12" i="1"/>
  <c r="K12" i="1"/>
  <c r="J12" i="1"/>
  <c r="I12" i="1"/>
  <c r="H12" i="1"/>
  <c r="G12" i="1"/>
  <c r="F12" i="1"/>
  <c r="H11" i="1" l="1"/>
  <c r="G11" i="1"/>
  <c r="K11" i="1" s="1"/>
  <c r="L11" i="1" s="1"/>
</calcChain>
</file>

<file path=xl/sharedStrings.xml><?xml version="1.0" encoding="utf-8"?>
<sst xmlns="http://schemas.openxmlformats.org/spreadsheetml/2006/main" count="21" uniqueCount="21">
  <si>
    <t>Ingreso Bruto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</si>
  <si>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</si>
  <si>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</si>
  <si>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</si>
  <si>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</si>
  <si>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</si>
  <si>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</si>
  <si>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</si>
  <si>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</si>
  <si>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</si>
  <si>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</si>
  <si>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Tipo de empleados</t>
  </si>
  <si>
    <t>COD.</t>
  </si>
  <si>
    <t>NÓMINA PERSONAL EN TRÁMITE DE PENSIÓN</t>
  </si>
  <si>
    <t>Género</t>
  </si>
  <si>
    <t>015</t>
  </si>
  <si>
    <t xml:space="preserve">SONIA ALTAGRACIA SANTOS MAYI </t>
  </si>
  <si>
    <t>PROMOTOR (A)</t>
  </si>
  <si>
    <t>FIJO</t>
  </si>
  <si>
    <t>F</t>
  </si>
  <si>
    <t xml:space="preserve">RED NACIONAL DE BIBLIOTECAS PUBLICAS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</si>
</sst>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3" borderId="0" xfId="0" applyFont="1" applyFill="1"/>
    <xf numFmtId="0" fontId="4" fillId="3" borderId="0" xfId="0" applyFont="1" applyFill="1"/>
    <xf numFmtId="43" fontId="6" fillId="3" borderId="0" xfId="1" applyFont="1" applyFill="1" applyBorder="1"/>
    <xf numFmtId="43" fontId="6" fillId="3" borderId="1" xfId="1" applyFont="1" applyFill="1" applyBorder="1"/>
    <xf numFmtId="0" fontId="1" fillId="0" borderId="4" xfId="0" applyFont="1" applyBorder="1" applyAlignment="1">
      <alignment horizontal="left"/>
    </xf>
    <xf numFmtId="0" fontId="0" fillId="4" borderId="0" xfId="0" applyFill="1"/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43" fontId="3" fillId="3" borderId="11" xfId="2" applyFont="1" applyFill="1" applyBorder="1" applyAlignment="1">
      <alignment horizontal="center"/>
    </xf>
    <xf numFmtId="43" fontId="3" fillId="3" borderId="11" xfId="2" applyFont="1" applyFill="1" applyBorder="1" applyAlignment="1">
      <alignment horizontal="left"/>
    </xf>
    <xf numFmtId="43" fontId="3" fillId="3" borderId="12" xfId="2" applyFont="1" applyFill="1" applyBorder="1" applyAlignment="1">
      <alignment horizontal="left"/>
    </xf>
    <xf numFmtId="49" fontId="10" fillId="5" borderId="9" xfId="0" applyNumberFormat="1" applyFont="1" applyFill="1" applyBorder="1"/>
    <xf numFmtId="0" fontId="10" fillId="5" borderId="5" xfId="0" applyFont="1" applyFill="1" applyBorder="1"/>
    <xf numFmtId="0" fontId="10" fillId="5" borderId="5" xfId="0" applyFont="1" applyFill="1" applyBorder="1" applyAlignment="1">
      <alignment horizontal="center"/>
    </xf>
    <xf numFmtId="0" fontId="10" fillId="5" borderId="8" xfId="0" applyFont="1" applyFill="1" applyBorder="1"/>
    <xf numFmtId="49" fontId="11" fillId="6" borderId="13" xfId="0" applyNumberFormat="1" applyFont="1" applyFill="1" applyBorder="1" applyAlignment="1">
      <alignment horizontal="left"/>
    </xf>
    <xf numFmtId="0" fontId="11" fillId="6" borderId="14" xfId="0" applyFont="1" applyFill="1" applyBorder="1" applyAlignment="1">
      <alignment horizontal="left"/>
    </xf>
    <xf numFmtId="0" fontId="12" fillId="6" borderId="14" xfId="0" applyFont="1" applyFill="1" applyBorder="1" applyAlignment="1">
      <alignment horizontal="left"/>
    </xf>
    <xf numFmtId="43" fontId="11" fillId="6" borderId="14" xfId="2" applyFont="1" applyFill="1" applyBorder="1" applyAlignment="1">
      <alignment horizontal="center"/>
    </xf>
    <xf numFmtId="43" fontId="11" fillId="6" borderId="14" xfId="2" applyFont="1" applyFill="1" applyBorder="1" applyAlignment="1">
      <alignment horizontal="left"/>
    </xf>
    <xf numFmtId="43" fontId="11" fillId="6" borderId="15" xfId="2" applyFont="1" applyFill="1" applyBorder="1" applyAlignment="1">
      <alignment horizontal="left"/>
    </xf>
    <xf numFmtId="0" fontId="7" fillId="4" borderId="0" xfId="0" applyFont="1" applyFill="1" applyAlignment="1">
      <alignment horizontal="center"/>
    </xf>
    <xf numFmtId="17" fontId="7" fillId="4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Comma" xfId="2" builtinId="3"/>
    <cellStyle name="Millares 2" xfId="1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1</xdr:row>
      <xdr:rowOff>19050</xdr:rowOff>
    </xdr:from>
    <xdr:to>
      <xdr:col>1</xdr:col>
      <xdr:colOff>1762125</xdr:colOff>
      <xdr:row>5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304800"/>
          <a:ext cx="2243139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166687</xdr:colOff>
      <xdr:row>1</xdr:row>
      <xdr:rowOff>35719</xdr:rowOff>
    </xdr:from>
    <xdr:to>
      <xdr:col>11</xdr:col>
      <xdr:colOff>557212</xdr:colOff>
      <xdr:row>6</xdr:row>
      <xdr:rowOff>83344</xdr:rowOff>
    </xdr:to>
    <xdr:pic>
      <xdr:nvPicPr>
        <xdr:cNvPr id="2" name="x_image_0">
          <a:extLst>
            <a:ext uri="{FF2B5EF4-FFF2-40B4-BE49-F238E27FC236}">
              <a16:creationId xmlns:a16="http://schemas.microsoft.com/office/drawing/2014/main" id="{2EA8B60A-3188-4709-A185-1679F8BEB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1937" y="321469"/>
          <a:ext cx="150971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2"/>
  <sheetViews>
    <sheetView tabSelected="1" zoomScale="80" zoomScaleNormal="80" workbookViewId="0">
      <pane ySplit="9" topLeftCell="A10" activePane="bottomLeft" state="frozen"/>
      <selection pane="bottomLeft" activeCell="C26" sqref="C26"/>
    </sheetView>
  </sheetViews>
  <sheetFormatPr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30" t="s">
        <v>10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66" ht="22.5" x14ac:dyDescent="0.45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66" ht="22.5" x14ac:dyDescent="0.45">
      <c r="A3" s="31">
        <v>46174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66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66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66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66" ht="15.75" thickBo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66" s="5" customFormat="1" ht="30" customHeight="1" thickBot="1" x14ac:dyDescent="0.3">
      <c r="A8" s="1"/>
      <c r="B8" s="8"/>
      <c r="C8" s="2"/>
      <c r="D8" s="2"/>
      <c r="E8" s="2"/>
      <c r="F8" s="3"/>
      <c r="G8" s="32" t="s">
        <v>1</v>
      </c>
      <c r="H8" s="33"/>
      <c r="I8" s="4"/>
      <c r="J8" s="4"/>
      <c r="K8" s="4"/>
      <c r="L8" s="4"/>
    </row>
    <row r="9" spans="1:166" s="7" customFormat="1" ht="30" customHeight="1" thickBot="1" x14ac:dyDescent="0.3">
      <c r="A9" s="12" t="s">
        <v>12</v>
      </c>
      <c r="B9" s="11" t="s">
        <v>2</v>
      </c>
      <c r="C9" s="12" t="s">
        <v>3</v>
      </c>
      <c r="D9" s="12" t="s">
        <v>11</v>
      </c>
      <c r="E9" s="12" t="s">
        <v>14</v>
      </c>
      <c r="F9" s="12" t="s">
        <v>0</v>
      </c>
      <c r="G9" s="10" t="s">
        <v>4</v>
      </c>
      <c r="H9" s="10" t="s">
        <v>5</v>
      </c>
      <c r="I9" s="13" t="s">
        <v>6</v>
      </c>
      <c r="J9" s="13" t="s">
        <v>7</v>
      </c>
      <c r="K9" s="13" t="s">
        <v>8</v>
      </c>
      <c r="L9" s="14" t="s">
        <v>9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</row>
    <row r="10" spans="1:166" ht="16.5" thickBot="1" x14ac:dyDescent="0.3">
      <c r="A10" s="20"/>
      <c r="B10" s="20" t="s">
        <v>20</v>
      </c>
      <c r="C10" s="21"/>
      <c r="D10" s="22"/>
      <c r="E10" s="22"/>
      <c r="F10" s="21"/>
      <c r="G10" s="21"/>
      <c r="H10" s="21"/>
      <c r="I10" s="21"/>
      <c r="J10" s="21"/>
      <c r="K10" s="21"/>
      <c r="L10" s="23"/>
    </row>
    <row r="11" spans="1:166" ht="16.5" thickBot="1" x14ac:dyDescent="0.3">
      <c r="A11" s="15" t="s">
        <v>15</v>
      </c>
      <c r="B11" s="16" t="s">
        <v>16</v>
      </c>
      <c r="C11" s="16" t="s">
        <v>17</v>
      </c>
      <c r="D11" s="17" t="s">
        <v>18</v>
      </c>
      <c r="E11" s="17" t="s">
        <v>19</v>
      </c>
      <c r="F11" s="18">
        <v>31227.29</v>
      </c>
      <c r="G11" s="18">
        <f>+F11*2.87%</f>
        <v>896.22322300000008</v>
      </c>
      <c r="H11" s="18">
        <f>+F11*3.04%</f>
        <v>949.30961600000001</v>
      </c>
      <c r="I11" s="18">
        <v>0</v>
      </c>
      <c r="J11" s="18">
        <v>125</v>
      </c>
      <c r="K11" s="18">
        <f>+G11+H11+I11+J11</f>
        <v>1970.532839</v>
      </c>
      <c r="L11" s="19">
        <f>+F11-K11</f>
        <v>29256.757161000001</v>
      </c>
    </row>
    <row r="12" spans="1:166" ht="16.5" thickBot="1" x14ac:dyDescent="0.3">
      <c r="A12" s="24"/>
      <c r="B12" s="25"/>
      <c r="C12" s="26">
        <f>+COUNTA(C11:C11)</f>
        <v>1</v>
      </c>
      <c r="D12" s="27"/>
      <c r="E12" s="27"/>
      <c r="F12" s="28">
        <f t="shared" ref="F12:L12" si="0">SUM(F7:F11)</f>
        <v>31227.29</v>
      </c>
      <c r="G12" s="28">
        <f t="shared" si="0"/>
        <v>896.22322300000008</v>
      </c>
      <c r="H12" s="28">
        <f t="shared" si="0"/>
        <v>949.30961600000001</v>
      </c>
      <c r="I12" s="28">
        <f t="shared" si="0"/>
        <v>0</v>
      </c>
      <c r="J12" s="28">
        <f t="shared" si="0"/>
        <v>125</v>
      </c>
      <c r="K12" s="28">
        <f t="shared" si="0"/>
        <v>1970.532839</v>
      </c>
      <c r="L12" s="29">
        <f t="shared" si="0"/>
        <v>29256.757161000001</v>
      </c>
    </row>
  </sheetData>
  <mergeCells count="4">
    <mergeCell ref="A1:L1"/>
    <mergeCell ref="A2:L2"/>
    <mergeCell ref="A3:L3"/>
    <mergeCell ref="G8:H8"/>
  </mergeCells>
  <phoneticPr fontId="8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TRAMITE PENSIÓN JUNIO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2026-06-01T14:55:37Z</cp:lastPrinted>
  <dcterms:created xsi:type="dcterms:W3CDTF">2015-06-05T18:19:34Z</dcterms:created>
  <dcterms:modified xsi:type="dcterms:W3CDTF">2026-06-25T19:35:07Z</dcterms:modified>
</cp:coreProperties>
</file>